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f\Home\Desktop\SFLA ARTICULO PAPELES\Dictamenes y texto\"/>
    </mc:Choice>
  </mc:AlternateContent>
  <bookViews>
    <workbookView xWindow="0" yWindow="0" windowWidth="21713" windowHeight="10465"/>
  </bookViews>
  <sheets>
    <sheet name="G1" sheetId="1" r:id="rId1"/>
    <sheet name="G2" sheetId="16" r:id="rId2"/>
    <sheet name="M1" sheetId="3" r:id="rId3"/>
    <sheet name="M2" sheetId="4" r:id="rId4"/>
    <sheet name="M3" sheetId="5" r:id="rId5"/>
    <sheet name="G3" sheetId="6" r:id="rId6"/>
    <sheet name="G4" sheetId="7" r:id="rId7"/>
    <sheet name="G5" sheetId="8" r:id="rId8"/>
    <sheet name="M4" sheetId="9" r:id="rId9"/>
    <sheet name="G6" sheetId="11" r:id="rId10"/>
    <sheet name="G7" sheetId="12" r:id="rId11"/>
    <sheet name="G8" sheetId="13" r:id="rId12"/>
    <sheet name="G9" sheetId="14" r:id="rId13"/>
    <sheet name="G10" sheetId="15" r:id="rId1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4" l="1"/>
  <c r="G16" i="14"/>
  <c r="F16" i="14"/>
  <c r="E16" i="14"/>
  <c r="D16" i="14"/>
  <c r="C16" i="14"/>
  <c r="H15" i="14"/>
  <c r="G15" i="14"/>
  <c r="F15" i="14"/>
  <c r="E15" i="14"/>
  <c r="D15" i="14"/>
  <c r="C15" i="14"/>
  <c r="H14" i="14"/>
  <c r="G14" i="14"/>
  <c r="F14" i="14"/>
  <c r="E14" i="14"/>
  <c r="D14" i="14"/>
  <c r="C14" i="14"/>
  <c r="H13" i="14"/>
  <c r="G13" i="14"/>
  <c r="F13" i="14"/>
  <c r="E13" i="14"/>
  <c r="D13" i="14"/>
  <c r="C13" i="14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F5" i="15"/>
  <c r="E16" i="15"/>
  <c r="D16" i="15"/>
  <c r="F16" i="15"/>
  <c r="D29" i="15"/>
  <c r="D28" i="15"/>
  <c r="F14" i="15"/>
  <c r="D27" i="15"/>
  <c r="E27" i="15"/>
  <c r="F13" i="15"/>
  <c r="D26" i="15"/>
  <c r="E26" i="15"/>
  <c r="F12" i="15"/>
  <c r="D25" i="15"/>
  <c r="E25" i="15"/>
  <c r="F11" i="15"/>
  <c r="D24" i="15"/>
  <c r="E24" i="15"/>
  <c r="F10" i="15"/>
  <c r="D23" i="15"/>
  <c r="E23" i="15"/>
  <c r="F9" i="15"/>
  <c r="D22" i="15"/>
  <c r="E22" i="15"/>
  <c r="F8" i="15"/>
  <c r="D21" i="15"/>
  <c r="E21" i="15"/>
  <c r="F7" i="15"/>
  <c r="D20" i="15"/>
  <c r="E20" i="15"/>
  <c r="F6" i="15"/>
  <c r="D19" i="15"/>
  <c r="E19" i="15"/>
  <c r="E15" i="15"/>
  <c r="D15" i="15"/>
  <c r="F15" i="15"/>
  <c r="B16" i="13"/>
  <c r="D16" i="13"/>
  <c r="D15" i="13"/>
  <c r="D14" i="13"/>
  <c r="D13" i="13"/>
  <c r="D12" i="13"/>
  <c r="D11" i="13"/>
  <c r="D10" i="13"/>
  <c r="H9" i="13"/>
  <c r="J9" i="13"/>
  <c r="G9" i="13"/>
  <c r="I9" i="13"/>
  <c r="D9" i="13"/>
  <c r="J8" i="13"/>
  <c r="I8" i="13"/>
  <c r="D8" i="13"/>
  <c r="J7" i="13"/>
  <c r="I7" i="13"/>
  <c r="D7" i="13"/>
  <c r="J6" i="13"/>
  <c r="I6" i="13"/>
  <c r="D6" i="13"/>
  <c r="D5" i="13"/>
  <c r="F21" i="12"/>
  <c r="B21" i="12"/>
  <c r="B27" i="12"/>
  <c r="G21" i="12"/>
  <c r="C21" i="12"/>
  <c r="C27" i="12"/>
  <c r="D27" i="12"/>
  <c r="F20" i="12"/>
  <c r="B20" i="12"/>
  <c r="B26" i="12"/>
  <c r="G20" i="12"/>
  <c r="C20" i="12"/>
  <c r="C26" i="12"/>
  <c r="D26" i="12"/>
  <c r="F19" i="12"/>
  <c r="B19" i="12"/>
  <c r="B25" i="12"/>
  <c r="G19" i="12"/>
  <c r="C19" i="12"/>
  <c r="C25" i="12"/>
  <c r="D25" i="12"/>
  <c r="C16" i="12"/>
  <c r="B16" i="12"/>
  <c r="C15" i="12"/>
  <c r="B15" i="12"/>
  <c r="C14" i="12"/>
  <c r="B14" i="12"/>
  <c r="C13" i="12"/>
  <c r="B13" i="12"/>
  <c r="H28" i="11"/>
  <c r="G28" i="11"/>
  <c r="D28" i="11"/>
  <c r="C28" i="11"/>
  <c r="H27" i="11"/>
  <c r="G27" i="11"/>
  <c r="D27" i="11"/>
  <c r="C27" i="11"/>
  <c r="H26" i="11"/>
  <c r="G26" i="11"/>
  <c r="D26" i="11"/>
  <c r="C26" i="11"/>
  <c r="D23" i="11"/>
  <c r="C23" i="11"/>
  <c r="H22" i="11"/>
  <c r="G22" i="11"/>
  <c r="D22" i="11"/>
  <c r="C22" i="11"/>
  <c r="H21" i="11"/>
  <c r="G21" i="11"/>
  <c r="D21" i="11"/>
  <c r="C21" i="11"/>
  <c r="H20" i="11"/>
  <c r="G20" i="11"/>
  <c r="D20" i="11"/>
  <c r="C20" i="11"/>
  <c r="H19" i="11"/>
  <c r="G19" i="11"/>
  <c r="D19" i="11"/>
  <c r="C19" i="11"/>
  <c r="H15" i="11"/>
  <c r="G15" i="11"/>
  <c r="D14" i="8"/>
  <c r="I13" i="8"/>
  <c r="J12" i="8"/>
  <c r="J11" i="8"/>
  <c r="J10" i="8"/>
  <c r="J9" i="8"/>
  <c r="J8" i="8"/>
  <c r="J7" i="8"/>
  <c r="J6" i="8"/>
  <c r="E5" i="8"/>
  <c r="E6" i="8"/>
  <c r="J5" i="8"/>
  <c r="J4" i="8"/>
  <c r="M16" i="7"/>
  <c r="L16" i="7"/>
  <c r="K16" i="7"/>
  <c r="I16" i="7"/>
  <c r="H16" i="7"/>
  <c r="G16" i="7"/>
  <c r="M15" i="7"/>
  <c r="L15" i="7"/>
  <c r="K15" i="7"/>
  <c r="I15" i="7"/>
  <c r="H15" i="7"/>
  <c r="G15" i="7"/>
  <c r="M14" i="7"/>
  <c r="L14" i="7"/>
  <c r="K14" i="7"/>
  <c r="I14" i="7"/>
  <c r="H14" i="7"/>
  <c r="G14" i="7"/>
  <c r="M13" i="7"/>
  <c r="L13" i="7"/>
  <c r="K13" i="7"/>
  <c r="I13" i="7"/>
  <c r="H13" i="7"/>
  <c r="G13" i="7"/>
  <c r="M12" i="7"/>
  <c r="L12" i="7"/>
  <c r="K12" i="7"/>
  <c r="I12" i="7"/>
  <c r="H12" i="7"/>
  <c r="G12" i="7"/>
  <c r="M11" i="7"/>
  <c r="L11" i="7"/>
  <c r="K11" i="7"/>
  <c r="I11" i="7"/>
  <c r="H11" i="7"/>
  <c r="G11" i="7"/>
  <c r="M10" i="7"/>
  <c r="L10" i="7"/>
  <c r="K10" i="7"/>
  <c r="I10" i="7"/>
  <c r="H10" i="7"/>
  <c r="G10" i="7"/>
  <c r="M9" i="7"/>
  <c r="L9" i="7"/>
  <c r="K9" i="7"/>
  <c r="I9" i="7"/>
  <c r="H9" i="7"/>
  <c r="G9" i="7"/>
  <c r="M8" i="7"/>
  <c r="L8" i="7"/>
  <c r="K8" i="7"/>
  <c r="I8" i="7"/>
  <c r="H8" i="7"/>
  <c r="G8" i="7"/>
  <c r="M7" i="7"/>
  <c r="L7" i="7"/>
  <c r="K7" i="7"/>
  <c r="I7" i="7"/>
  <c r="H7" i="7"/>
  <c r="G7" i="7"/>
  <c r="M6" i="7"/>
  <c r="L6" i="7"/>
  <c r="K6" i="7"/>
  <c r="K15" i="6"/>
  <c r="H15" i="6"/>
  <c r="G15" i="6"/>
  <c r="K14" i="6"/>
  <c r="H14" i="6"/>
  <c r="G14" i="6"/>
  <c r="K13" i="6"/>
  <c r="H13" i="6"/>
  <c r="G13" i="6"/>
  <c r="K12" i="6"/>
  <c r="H12" i="6"/>
  <c r="G12" i="6"/>
  <c r="K11" i="6"/>
  <c r="H11" i="6"/>
  <c r="G11" i="6"/>
  <c r="K10" i="6"/>
  <c r="H10" i="6"/>
  <c r="G10" i="6"/>
  <c r="K9" i="6"/>
  <c r="H9" i="6"/>
  <c r="G9" i="6"/>
  <c r="K8" i="6"/>
  <c r="H8" i="6"/>
  <c r="G8" i="6"/>
  <c r="K7" i="6"/>
  <c r="H7" i="6"/>
  <c r="G7" i="6"/>
  <c r="K6" i="6"/>
  <c r="H6" i="6"/>
  <c r="G6" i="6"/>
  <c r="K5" i="6"/>
</calcChain>
</file>

<file path=xl/sharedStrings.xml><?xml version="1.0" encoding="utf-8"?>
<sst xmlns="http://schemas.openxmlformats.org/spreadsheetml/2006/main" count="239" uniqueCount="131">
  <si>
    <t>CHILE. 1960-2012</t>
  </si>
  <si>
    <t>PIB A COSTO DE FACTORES POR SECTOR DE ACTIVIDAD</t>
  </si>
  <si>
    <t>Millones de pesos a precios de 2010</t>
  </si>
  <si>
    <t>Silvo Agropec.</t>
  </si>
  <si>
    <t>Minería</t>
  </si>
  <si>
    <t>Industria</t>
  </si>
  <si>
    <t>EGA</t>
  </si>
  <si>
    <t>Construc.</t>
  </si>
  <si>
    <t>Comercio</t>
  </si>
  <si>
    <t>Transp. Y Comunic.</t>
  </si>
  <si>
    <t>Adm. Pública</t>
  </si>
  <si>
    <t>60-70</t>
  </si>
  <si>
    <t>70-80</t>
  </si>
  <si>
    <t>80-90</t>
  </si>
  <si>
    <t>90-00</t>
  </si>
  <si>
    <t>00-10</t>
  </si>
  <si>
    <t>Serv. personales</t>
  </si>
  <si>
    <t>Serv. Financieros</t>
  </si>
  <si>
    <t xml:space="preserve">  1.  Minería</t>
  </si>
  <si>
    <t xml:space="preserve">  2.  Serv. Financieros y a Empresas</t>
  </si>
  <si>
    <t xml:space="preserve">  3.  Ind. No Agraria</t>
  </si>
  <si>
    <t xml:space="preserve">  4.  Comercio</t>
  </si>
  <si>
    <t xml:space="preserve">  5.  Serv. Sociales y Personales</t>
  </si>
  <si>
    <t xml:space="preserve">  6.  Construcción</t>
  </si>
  <si>
    <t xml:space="preserve">  7.  Agro Industrial</t>
  </si>
  <si>
    <t xml:space="preserve">  8.  Silvo Agropecuario</t>
  </si>
  <si>
    <t>Región</t>
  </si>
  <si>
    <t>ZMVALPO</t>
  </si>
  <si>
    <t>ACONCAGUA</t>
  </si>
  <si>
    <t>Resto</t>
  </si>
  <si>
    <t>Región Valparaíso</t>
  </si>
  <si>
    <t>Aconcagua</t>
  </si>
  <si>
    <t>1907-1920</t>
  </si>
  <si>
    <t>1920-1930</t>
  </si>
  <si>
    <t>1930-1940</t>
  </si>
  <si>
    <t>1940-1952</t>
  </si>
  <si>
    <t>1952-1960</t>
  </si>
  <si>
    <t>1960-1970</t>
  </si>
  <si>
    <t>1970-1982</t>
  </si>
  <si>
    <t>1982-1992</t>
  </si>
  <si>
    <t>1992-2002</t>
  </si>
  <si>
    <t>2002-2012</t>
  </si>
  <si>
    <t>COMARCA SAN FELIPE - LOS ANDES</t>
  </si>
  <si>
    <t>Población según tamaño de la Localidad</t>
  </si>
  <si>
    <t>Fuentes: Censos de población.</t>
  </si>
  <si>
    <t>Ciudades (San Felipe, Los Andes, Layllay)</t>
  </si>
  <si>
    <t>Pueblos (Mayores de 2 mil htes.)</t>
  </si>
  <si>
    <t>Localidades Rurales (menos 2 mil htes.)</t>
  </si>
  <si>
    <t>TOTAL</t>
  </si>
  <si>
    <t>cds</t>
  </si>
  <si>
    <t>pbl</t>
  </si>
  <si>
    <t>rur</t>
  </si>
  <si>
    <t>PIB 2009</t>
  </si>
  <si>
    <t>MINERIA</t>
  </si>
  <si>
    <t>Agrario</t>
  </si>
  <si>
    <t>SRV. SOC</t>
  </si>
  <si>
    <t>Servs. Sociales</t>
  </si>
  <si>
    <t>TyC</t>
  </si>
  <si>
    <t>Transp. y Comun.</t>
  </si>
  <si>
    <t>CONSTR.</t>
  </si>
  <si>
    <t>Construcción</t>
  </si>
  <si>
    <t>AGROPEC.</t>
  </si>
  <si>
    <t>AGROIND.</t>
  </si>
  <si>
    <t>Ind. No Agraria</t>
  </si>
  <si>
    <t>COMERCIO</t>
  </si>
  <si>
    <t>Servs. Personales</t>
  </si>
  <si>
    <t>IND. MANUF.</t>
  </si>
  <si>
    <t>Servs. Finz. y Empr.</t>
  </si>
  <si>
    <t>SRV. PERS</t>
  </si>
  <si>
    <t>Electric., Gas y Agua</t>
  </si>
  <si>
    <t>SRV. FNZ-EMP</t>
  </si>
  <si>
    <t>Otros Sectores</t>
  </si>
  <si>
    <t>PIB por Sectores</t>
  </si>
  <si>
    <t>SFLA</t>
  </si>
  <si>
    <t>Nacional</t>
  </si>
  <si>
    <t>Producción</t>
  </si>
  <si>
    <t>Servicios</t>
  </si>
  <si>
    <t>Otros (TyC, EGA)</t>
  </si>
  <si>
    <t>NACIONAL</t>
  </si>
  <si>
    <t>PIB</t>
  </si>
  <si>
    <t xml:space="preserve">    </t>
  </si>
  <si>
    <t>NAC</t>
  </si>
  <si>
    <t>10,00  Silvoagropecuario</t>
  </si>
  <si>
    <t>20,00  Mineria</t>
  </si>
  <si>
    <t>31,00  Agroindustria</t>
  </si>
  <si>
    <t>32,00  Manufactura</t>
  </si>
  <si>
    <t>40,00  EGA</t>
  </si>
  <si>
    <t>50,00  Construccion</t>
  </si>
  <si>
    <t>1982-2009</t>
  </si>
  <si>
    <t>AGRARIO</t>
  </si>
  <si>
    <t>MINERO</t>
  </si>
  <si>
    <t>OTRO</t>
  </si>
  <si>
    <t>OCUPADOS</t>
  </si>
  <si>
    <t>OCUPACION</t>
  </si>
  <si>
    <t>Valor PMe Alto</t>
  </si>
  <si>
    <t>Valor PMe Medio</t>
  </si>
  <si>
    <t>Valor PMe Bajo</t>
  </si>
  <si>
    <t>60,00  Comercio</t>
  </si>
  <si>
    <t>70,00  Transporte comunicacion</t>
  </si>
  <si>
    <t>80,00  Servs Finz Emp</t>
  </si>
  <si>
    <t>91,00  Servs Sociales</t>
  </si>
  <si>
    <t>92,00  Servs Personales</t>
  </si>
  <si>
    <t>1er Q</t>
  </si>
  <si>
    <t>2do Q</t>
  </si>
  <si>
    <t>3er Q</t>
  </si>
  <si>
    <t>4to Q</t>
  </si>
  <si>
    <t>5to Q</t>
  </si>
  <si>
    <t>Serv. Sociales</t>
  </si>
  <si>
    <t>Agropecuario y Agroindustrial</t>
  </si>
  <si>
    <t>POB</t>
  </si>
  <si>
    <t>Los Andes</t>
  </si>
  <si>
    <t>Calle Larga</t>
  </si>
  <si>
    <t>Rinconada</t>
  </si>
  <si>
    <t>San Esteban</t>
  </si>
  <si>
    <t>San Felipe</t>
  </si>
  <si>
    <t>Catemu</t>
  </si>
  <si>
    <t>Llayllay</t>
  </si>
  <si>
    <t>Panquehue</t>
  </si>
  <si>
    <t>Putaendo</t>
  </si>
  <si>
    <t>Santa María</t>
  </si>
  <si>
    <t>YAUT</t>
  </si>
  <si>
    <t>Ypc</t>
  </si>
  <si>
    <t>Comuna</t>
  </si>
  <si>
    <t>Brecha respecto a Los Andes</t>
  </si>
  <si>
    <t>Población Miles</t>
  </si>
  <si>
    <t>Población Región de Valparaíso, por grandes zonas</t>
  </si>
  <si>
    <t>Sectores no Minería</t>
  </si>
  <si>
    <t>Fuerza de Trabajo</t>
  </si>
  <si>
    <t>Otros</t>
  </si>
  <si>
    <t>POBLACIÓN OCUPADA SEGÚN PRINCIPALES SECTORES Y QUINTIELES DE REMUNERACIONES</t>
  </si>
  <si>
    <t>INGRESOS AUTONOMOS POR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</si>
</sst>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0.0%"/>
    <numFmt numFmtId="167" formatCode="_-* #,##0.00\ _$_-;\-* #,##0.00\ _$_-;_-* &quot;-&quot;??\ _$_-;_-@_-"/>
    <numFmt numFmtId="168" formatCode="_-* #,##0\ _$_-;\-* #,##0\ _$_-;_-* &quot;-&quot;??\ _$_-;_-@_-"/>
    <numFmt numFmtId="169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0" fillId="0" borderId="0" xfId="0" applyAlignment="1">
      <alignment horizontal="center"/>
    </xf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166" fontId="0" fillId="0" borderId="0" xfId="1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3" applyNumberFormat="1" applyFont="1" applyAlignment="1">
      <alignment vertical="center"/>
    </xf>
    <xf numFmtId="168" fontId="6" fillId="0" borderId="0" xfId="3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" xfId="3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0" fillId="0" borderId="0" xfId="3" applyNumberFormat="1" applyFont="1"/>
    <xf numFmtId="9" fontId="0" fillId="0" borderId="0" xfId="1" applyFont="1"/>
    <xf numFmtId="0" fontId="7" fillId="0" borderId="0" xfId="4"/>
    <xf numFmtId="0" fontId="7" fillId="2" borderId="0" xfId="4" applyFill="1"/>
    <xf numFmtId="9" fontId="0" fillId="2" borderId="0" xfId="1" applyFont="1" applyFill="1"/>
    <xf numFmtId="166" fontId="7" fillId="0" borderId="0" xfId="1" applyNumberFormat="1" applyFont="1"/>
    <xf numFmtId="0" fontId="7" fillId="0" borderId="0" xfId="4" applyFill="1"/>
    <xf numFmtId="166" fontId="0" fillId="0" borderId="0" xfId="0" applyNumberFormat="1"/>
    <xf numFmtId="0" fontId="7" fillId="3" borderId="0" xfId="4" applyFill="1"/>
    <xf numFmtId="169" fontId="7" fillId="3" borderId="0" xfId="4" applyNumberFormat="1" applyFill="1"/>
    <xf numFmtId="0" fontId="7" fillId="4" borderId="0" xfId="4" applyFill="1"/>
    <xf numFmtId="169" fontId="7" fillId="4" borderId="0" xfId="4" applyNumberFormat="1" applyFill="1"/>
    <xf numFmtId="166" fontId="0" fillId="0" borderId="0" xfId="5" applyNumberFormat="1" applyFont="1"/>
    <xf numFmtId="169" fontId="7" fillId="0" borderId="0" xfId="4" applyNumberFormat="1"/>
    <xf numFmtId="9" fontId="0" fillId="0" borderId="0" xfId="5" applyFont="1"/>
    <xf numFmtId="169" fontId="0" fillId="0" borderId="0" xfId="0" applyNumberFormat="1"/>
    <xf numFmtId="169" fontId="0" fillId="0" borderId="0" xfId="1" applyNumberFormat="1" applyFont="1"/>
    <xf numFmtId="0" fontId="0" fillId="0" borderId="0" xfId="0" applyAlignment="1">
      <alignment horizontal="right"/>
    </xf>
    <xf numFmtId="9" fontId="0" fillId="0" borderId="0" xfId="5" applyFont="1" applyFill="1"/>
  </cellXfs>
  <cellStyles count="6">
    <cellStyle name="Millares 2" xfId="3"/>
    <cellStyle name="Millares 3" xfId="2"/>
    <cellStyle name="Normal" xfId="0" builtinId="0"/>
    <cellStyle name="Normal 2" xfId="4"/>
    <cellStyle name="Porcentaje" xfId="1" builtinId="5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'G1'!$B$7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'G1'!$B$8:$B$12</c:f>
              <c:numCache>
                <c:formatCode>0%</c:formatCode>
                <c:ptCount val="5"/>
                <c:pt idx="0">
                  <c:v>0.20650508696495257</c:v>
                </c:pt>
                <c:pt idx="1">
                  <c:v>0.19915325249904831</c:v>
                </c:pt>
                <c:pt idx="2">
                  <c:v>0.1659177031384812</c:v>
                </c:pt>
                <c:pt idx="3">
                  <c:v>0.15226509111711789</c:v>
                </c:pt>
                <c:pt idx="4">
                  <c:v>0.13260858981328072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'G1'!$C$7</c:f>
              <c:strCache>
                <c:ptCount val="1"/>
                <c:pt idx="0">
                  <c:v>Serv. personales</c:v>
                </c:pt>
              </c:strCache>
            </c:strRef>
          </c:tx>
          <c:spPr>
            <a:ln w="47625" cmpd="tri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'G1'!$C$8:$C$12</c:f>
              <c:numCache>
                <c:formatCode>0%</c:formatCode>
                <c:ptCount val="5"/>
                <c:pt idx="0">
                  <c:v>0.19006920344843589</c:v>
                </c:pt>
                <c:pt idx="1">
                  <c:v>0.20203709613325446</c:v>
                </c:pt>
                <c:pt idx="2">
                  <c:v>0.17474614883521711</c:v>
                </c:pt>
                <c:pt idx="3">
                  <c:v>0.13263228857611931</c:v>
                </c:pt>
                <c:pt idx="4">
                  <c:v>0.11824808492326964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'G1'!$D$7</c:f>
              <c:strCache>
                <c:ptCount val="1"/>
                <c:pt idx="0">
                  <c:v>Adm. Pública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'G1'!$D$8:$D$12</c:f>
              <c:numCache>
                <c:formatCode>0%</c:formatCode>
                <c:ptCount val="5"/>
                <c:pt idx="0">
                  <c:v>0.11990894280809215</c:v>
                </c:pt>
                <c:pt idx="1">
                  <c:v>0.1237589803301189</c:v>
                </c:pt>
                <c:pt idx="2">
                  <c:v>9.7080519339841811E-2</c:v>
                </c:pt>
                <c:pt idx="3">
                  <c:v>6.2283436137208471E-2</c:v>
                </c:pt>
                <c:pt idx="4">
                  <c:v>4.961037909092314E-2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68856"/>
        <c:axId val="206675360"/>
      </c:lineChart>
      <c:catAx>
        <c:axId val="206668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6675360"/>
        <c:crosses val="autoZero"/>
        <c:auto val="1"/>
        <c:lblAlgn val="ctr"/>
        <c:lblOffset val="100"/>
        <c:noMultiLvlLbl val="0"/>
      </c:catAx>
      <c:valAx>
        <c:axId val="2066753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66688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2995915177078966E-2"/>
          <c:y val="0.90889453907835105"/>
          <c:w val="0.97387465875214019"/>
          <c:h val="9.064914836701432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'G6'!$C$33</c:f>
              <c:strCache>
                <c:ptCount val="1"/>
                <c:pt idx="0">
                  <c:v>Fuerza de Trabajo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'G6'!$A$34:$B$40</c:f>
              <c:multiLvlStrCache>
                <c:ptCount val="7"/>
                <c:lvl>
                  <c:pt idx="0">
                    <c:v>Producción</c:v>
                  </c:pt>
                  <c:pt idx="1">
                    <c:v>Servicios</c:v>
                  </c:pt>
                  <c:pt idx="2">
                    <c:v>Comercio</c:v>
                  </c:pt>
                  <c:pt idx="4">
                    <c:v>Producción</c:v>
                  </c:pt>
                  <c:pt idx="5">
                    <c:v>Servicios</c:v>
                  </c:pt>
                  <c:pt idx="6">
                    <c:v>Comercio</c:v>
                  </c:pt>
                </c:lvl>
                <c:lvl>
                  <c:pt idx="0">
                    <c:v>Aconcagua</c:v>
                  </c:pt>
                  <c:pt idx="3">
                    <c:v>    </c:v>
                  </c:pt>
                  <c:pt idx="4">
                    <c:v>Nacional</c:v>
                  </c:pt>
                </c:lvl>
              </c:multiLvlStrCache>
            </c:multiLvlStrRef>
          </c:cat>
          <c:val>
            <c:numRef>
              <c:f>'G6'!$C$34:$C$40</c:f>
              <c:numCache>
                <c:formatCode>0%</c:formatCode>
                <c:ptCount val="7"/>
                <c:pt idx="0">
                  <c:v>0.43317281204725855</c:v>
                </c:pt>
                <c:pt idx="1">
                  <c:v>0.26556410308731404</c:v>
                </c:pt>
                <c:pt idx="2">
                  <c:v>0.30126308486542741</c:v>
                </c:pt>
                <c:pt idx="4">
                  <c:v>0.3383891324490792</c:v>
                </c:pt>
                <c:pt idx="5">
                  <c:v>0.36645784184258962</c:v>
                </c:pt>
                <c:pt idx="6">
                  <c:v>0.29515302570833124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102127560"/>
        <c:axId val="102128344"/>
      </c:barChart>
      <c:catAx>
        <c:axId val="10212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2128344"/>
        <c:crosses val="autoZero"/>
        <c:auto val="1"/>
        <c:lblAlgn val="ctr"/>
        <c:lblOffset val="100"/>
        <c:noMultiLvlLbl val="0"/>
      </c:catAx>
      <c:valAx>
        <c:axId val="102128344"/>
        <c:scaling>
          <c:orientation val="minMax"/>
          <c:max val="0.4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02127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07619542275639E-2"/>
          <c:y val="4.8312169237148428E-2"/>
          <c:w val="0.93958476091544874"/>
          <c:h val="0.75660799464381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'G7'!$B$24</c:f>
              <c:strCache>
                <c:ptCount val="1"/>
                <c:pt idx="0">
                  <c:v>Aconcagua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63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'G7'!$A$25:$A$27</c:f>
              <c:strCache>
                <c:ptCount val="3"/>
                <c:pt idx="0">
                  <c:v>AGRARIO</c:v>
                </c:pt>
                <c:pt idx="1">
                  <c:v>MINERO</c:v>
                </c:pt>
                <c:pt idx="2">
                  <c:v>OTRO</c:v>
                </c:pt>
              </c:strCache>
            </c:strRef>
          </c:cat>
          <c:val>
            <c:numRef>
              <c:f>'G7'!$B$25:$B$27</c:f>
              <c:numCache>
                <c:formatCode>0.0%</c:formatCode>
                <c:ptCount val="3"/>
                <c:pt idx="0">
                  <c:v>2.5202138758476787E-2</c:v>
                </c:pt>
                <c:pt idx="1">
                  <c:v>6.2441700960219476E-2</c:v>
                </c:pt>
                <c:pt idx="2">
                  <c:v>6.0627627371157983E-2</c:v>
                </c:pt>
              </c:numCache>
            </c:numRef>
          </c:val>
        </c:ser>
        <c:ser>
          <c:idx val="1"/>
          <c:order val="1"/>
          <c:tx>
            <c:strRef>
              <c:f>'G7'!$C$24</c:f>
              <c:strCache>
                <c:ptCount val="1"/>
                <c:pt idx="0">
                  <c:v>Nacional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'G7'!$A$25:$A$27</c:f>
              <c:strCache>
                <c:ptCount val="3"/>
                <c:pt idx="0">
                  <c:v>AGRARIO</c:v>
                </c:pt>
                <c:pt idx="1">
                  <c:v>MINERO</c:v>
                </c:pt>
                <c:pt idx="2">
                  <c:v>OTRO</c:v>
                </c:pt>
              </c:strCache>
            </c:strRef>
          </c:cat>
          <c:val>
            <c:numRef>
              <c:f>'G7'!$C$25:$C$27</c:f>
              <c:numCache>
                <c:formatCode>0.0%</c:formatCode>
                <c:ptCount val="3"/>
                <c:pt idx="0">
                  <c:v>1.8744802831085681E-2</c:v>
                </c:pt>
                <c:pt idx="1">
                  <c:v>4.5073918851541404E-2</c:v>
                </c:pt>
                <c:pt idx="2">
                  <c:v>5.2383418546976729E-2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7"/>
        <c:axId val="208839360"/>
        <c:axId val="208839752"/>
      </c:barChart>
      <c:catAx>
        <c:axId val="2088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8839752"/>
        <c:crosses val="autoZero"/>
        <c:auto val="1"/>
        <c:lblAlgn val="ctr"/>
        <c:lblOffset val="100"/>
        <c:noMultiLvlLbl val="0"/>
      </c:catAx>
      <c:valAx>
        <c:axId val="2088397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0883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44419991000423"/>
          <c:y val="0.90994812234425726"/>
          <c:w val="0.66161930571775962"/>
          <c:h val="5.05237391889849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noFill/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282185017816972E-2"/>
          <c:y val="8.0141832111696263E-3"/>
          <c:w val="0.94943562996436603"/>
          <c:h val="0.77852678488323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'G8'!$I$5</c:f>
              <c:strCache>
                <c:ptCount val="1"/>
                <c:pt idx="0">
                  <c:v>PIB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'G8'!$F$6:$F$8</c:f>
              <c:strCache>
                <c:ptCount val="3"/>
                <c:pt idx="0">
                  <c:v>Valor PMe Alto</c:v>
                </c:pt>
                <c:pt idx="1">
                  <c:v>Valor PMe Medio</c:v>
                </c:pt>
                <c:pt idx="2">
                  <c:v>Valor PMe Bajo</c:v>
                </c:pt>
              </c:strCache>
            </c:strRef>
          </c:cat>
          <c:val>
            <c:numRef>
              <c:f>'G8'!$I$6:$I$8</c:f>
              <c:numCache>
                <c:formatCode>0.0%</c:formatCode>
                <c:ptCount val="3"/>
                <c:pt idx="0">
                  <c:v>0.51161020916427913</c:v>
                </c:pt>
                <c:pt idx="1">
                  <c:v>0.25657809486358446</c:v>
                </c:pt>
                <c:pt idx="2">
                  <c:v>0.23181169597213638</c:v>
                </c:pt>
              </c:numCache>
            </c:numRef>
          </c:val>
        </c:ser>
        <c:ser>
          <c:idx val="1"/>
          <c:order val="1"/>
          <c:tx>
            <c:strRef>
              <c:f>'G8'!$J$5</c:f>
              <c:strCache>
                <c:ptCount val="1"/>
                <c:pt idx="0">
                  <c:v>OCUPACION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'G8'!$F$6:$F$8</c:f>
              <c:strCache>
                <c:ptCount val="3"/>
                <c:pt idx="0">
                  <c:v>Valor PMe Alto</c:v>
                </c:pt>
                <c:pt idx="1">
                  <c:v>Valor PMe Medio</c:v>
                </c:pt>
                <c:pt idx="2">
                  <c:v>Valor PMe Bajo</c:v>
                </c:pt>
              </c:strCache>
            </c:strRef>
          </c:cat>
          <c:val>
            <c:numRef>
              <c:f>'G8'!$J$6:$J$8</c:f>
              <c:numCache>
                <c:formatCode>0.0%</c:formatCode>
                <c:ptCount val="3"/>
                <c:pt idx="0">
                  <c:v>5.5492072561062707E-2</c:v>
                </c:pt>
                <c:pt idx="1">
                  <c:v>0.25049482726957373</c:v>
                </c:pt>
                <c:pt idx="2">
                  <c:v>0.69401310016936357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208840536"/>
        <c:axId val="208840928"/>
      </c:barChart>
      <c:catAx>
        <c:axId val="208840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solidFill>
                  <a:sysClr val="windowText" lastClr="000000"/>
                </a:solidFill>
              </a:defRPr>
            </a:pPr>
            <a:endParaRPr lang="es-MX"/>
          </a:p>
        </c:txPr>
        <c:crossAx val="208840928"/>
        <c:crosses val="autoZero"/>
        <c:auto val="1"/>
        <c:lblAlgn val="ctr"/>
        <c:lblOffset val="100"/>
        <c:noMultiLvlLbl val="0"/>
      </c:catAx>
      <c:valAx>
        <c:axId val="208840928"/>
        <c:scaling>
          <c:orientation val="minMax"/>
          <c:max val="0.7"/>
        </c:scaling>
        <c:delete val="1"/>
        <c:axPos val="l"/>
        <c:numFmt formatCode="0.0%" sourceLinked="1"/>
        <c:majorTickMark val="out"/>
        <c:minorTickMark val="none"/>
        <c:tickLblPos val="nextTo"/>
        <c:crossAx val="2088405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5629783391215125"/>
          <c:y val="0.90181205730708935"/>
          <c:w val="0.28740415120085855"/>
          <c:h val="8.2159576270571452E-2"/>
        </c:manualLayout>
      </c:layout>
      <c:overlay val="0"/>
      <c:txPr>
        <a:bodyPr/>
        <a:lstStyle/>
        <a:p>
          <a:pPr>
            <a:defRPr sz="1200" b="1">
              <a:solidFill>
                <a:sysClr val="windowText" lastClr="000000"/>
              </a:solidFill>
            </a:defRPr>
          </a:pPr>
          <a:endParaRPr lang="es-MX"/>
        </a:p>
      </c:txPr>
    </c:legend>
    <c:plotVisOnly val="1"/>
    <c:dispBlanksAs val="gap"/>
    <c:showDLblsOverMax val="0"/>
  </c:chart>
  <c:spPr>
    <a:noFill/>
    <a:ln>
      <a:solidFill>
        <a:schemeClr val="tx1"/>
      </a:solidFill>
    </a:ln>
  </c:spPr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7318182669867"/>
          <c:y val="4.6153607529458476E-2"/>
          <c:w val="0.84507167973751429"/>
          <c:h val="0.78903991028677523"/>
        </c:manualLayout>
      </c:layout>
      <c:lineChart>
        <c:grouping val="standard"/>
        <c:varyColors val="0"/>
        <c:ser>
          <c:idx val="0"/>
          <c:order val="0"/>
          <c:tx>
            <c:strRef>
              <c:f>'G9'!$B$13</c:f>
              <c:strCache>
                <c:ptCount val="1"/>
                <c:pt idx="0">
                  <c:v>Minería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'G9'!$C$12:$G$12</c:f>
              <c:strCache>
                <c:ptCount val="5"/>
                <c:pt idx="0">
                  <c:v>1er Q</c:v>
                </c:pt>
                <c:pt idx="1">
                  <c:v>2do Q</c:v>
                </c:pt>
                <c:pt idx="2">
                  <c:v>3er Q</c:v>
                </c:pt>
                <c:pt idx="3">
                  <c:v>4to Q</c:v>
                </c:pt>
                <c:pt idx="4">
                  <c:v>5to Q</c:v>
                </c:pt>
              </c:strCache>
            </c:strRef>
          </c:cat>
          <c:val>
            <c:numRef>
              <c:f>'G9'!$C$13:$G$13</c:f>
              <c:numCache>
                <c:formatCode>0%</c:formatCode>
                <c:ptCount val="5"/>
                <c:pt idx="0">
                  <c:v>5.5184265801031127E-2</c:v>
                </c:pt>
                <c:pt idx="1">
                  <c:v>5.6329959900706508E-2</c:v>
                </c:pt>
                <c:pt idx="2">
                  <c:v>6.9505442046973454E-2</c:v>
                </c:pt>
                <c:pt idx="3">
                  <c:v>0.33607026923811345</c:v>
                </c:pt>
                <c:pt idx="4">
                  <c:v>0.48291006301317546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'G9'!$B$15</c:f>
              <c:strCache>
                <c:ptCount val="1"/>
                <c:pt idx="0">
                  <c:v>Serv. Sociales</c:v>
                </c:pt>
              </c:strCache>
            </c:strRef>
          </c:tx>
          <c:spPr>
            <a:ln w="50800" cmpd="tri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'G9'!$C$12:$G$12</c:f>
              <c:strCache>
                <c:ptCount val="5"/>
                <c:pt idx="0">
                  <c:v>1er Q</c:v>
                </c:pt>
                <c:pt idx="1">
                  <c:v>2do Q</c:v>
                </c:pt>
                <c:pt idx="2">
                  <c:v>3er Q</c:v>
                </c:pt>
                <c:pt idx="3">
                  <c:v>4to Q</c:v>
                </c:pt>
                <c:pt idx="4">
                  <c:v>5to Q</c:v>
                </c:pt>
              </c:strCache>
            </c:strRef>
          </c:cat>
          <c:val>
            <c:numRef>
              <c:f>'G9'!$C$15:$G$15</c:f>
              <c:numCache>
                <c:formatCode>0%</c:formatCode>
                <c:ptCount val="5"/>
                <c:pt idx="0">
                  <c:v>0.17063243581715717</c:v>
                </c:pt>
                <c:pt idx="1">
                  <c:v>8.8916718847839693E-2</c:v>
                </c:pt>
                <c:pt idx="2">
                  <c:v>0.18753913587977458</c:v>
                </c:pt>
                <c:pt idx="3">
                  <c:v>0.23005635566687538</c:v>
                </c:pt>
                <c:pt idx="4">
                  <c:v>0.32285535378835317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842104"/>
        <c:axId val="208842496"/>
      </c:lineChart>
      <c:catAx>
        <c:axId val="2088421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s-MX"/>
          </a:p>
        </c:txPr>
        <c:crossAx val="208842496"/>
        <c:crosses val="autoZero"/>
        <c:auto val="1"/>
        <c:lblAlgn val="ctr"/>
        <c:lblOffset val="100"/>
        <c:noMultiLvlLbl val="0"/>
      </c:catAx>
      <c:valAx>
        <c:axId val="208842496"/>
        <c:scaling>
          <c:orientation val="minMax"/>
          <c:max val="0.5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s-MX"/>
          </a:p>
        </c:txPr>
        <c:crossAx val="208842104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1.3184137605109812E-2"/>
          <c:y val="0.92864851617986699"/>
          <c:w val="0.97693673737485187"/>
          <c:h val="6.9036876385589085E-2"/>
        </c:manualLayout>
      </c:layout>
      <c:overlay val="0"/>
      <c:txPr>
        <a:bodyPr/>
        <a:lstStyle/>
        <a:p>
          <a:pPr>
            <a:defRPr sz="1400" b="1"/>
          </a:pPr>
          <a:endParaRPr lang="es-MX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7318182669867"/>
          <c:y val="3.5288213204078489E-2"/>
          <c:w val="0.84507167973751429"/>
          <c:h val="0.79225846604273487"/>
        </c:manualLayout>
      </c:layout>
      <c:lineChart>
        <c:grouping val="standard"/>
        <c:varyColors val="0"/>
        <c:ser>
          <c:idx val="0"/>
          <c:order val="0"/>
          <c:tx>
            <c:strRef>
              <c:f>'G9'!$B$14</c:f>
              <c:strCache>
                <c:ptCount val="1"/>
                <c:pt idx="0">
                  <c:v>Comercio</c:v>
                </c:pt>
              </c:strCache>
            </c:strRef>
          </c:tx>
          <c:spPr>
            <a:ln w="50800" cmpd="tri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'G9'!$C$12:$G$12</c:f>
              <c:strCache>
                <c:ptCount val="5"/>
                <c:pt idx="0">
                  <c:v>1er Q</c:v>
                </c:pt>
                <c:pt idx="1">
                  <c:v>2do Q</c:v>
                </c:pt>
                <c:pt idx="2">
                  <c:v>3er Q</c:v>
                </c:pt>
                <c:pt idx="3">
                  <c:v>4to Q</c:v>
                </c:pt>
                <c:pt idx="4">
                  <c:v>5to Q</c:v>
                </c:pt>
              </c:strCache>
            </c:strRef>
          </c:cat>
          <c:val>
            <c:numRef>
              <c:f>'G9'!$C$14:$G$14</c:f>
              <c:numCache>
                <c:formatCode>0%</c:formatCode>
                <c:ptCount val="5"/>
                <c:pt idx="0">
                  <c:v>0.24390127006949436</c:v>
                </c:pt>
                <c:pt idx="1">
                  <c:v>0.15260004792715073</c:v>
                </c:pt>
                <c:pt idx="2">
                  <c:v>0.22688713156002877</c:v>
                </c:pt>
                <c:pt idx="3">
                  <c:v>0.21193386053199137</c:v>
                </c:pt>
                <c:pt idx="4">
                  <c:v>0.16467768991133477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'G9'!$B$16</c:f>
              <c:strCache>
                <c:ptCount val="1"/>
                <c:pt idx="0">
                  <c:v>Agropecuario y Agroindustrial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'G9'!$C$12:$G$12</c:f>
              <c:strCache>
                <c:ptCount val="5"/>
                <c:pt idx="0">
                  <c:v>1er Q</c:v>
                </c:pt>
                <c:pt idx="1">
                  <c:v>2do Q</c:v>
                </c:pt>
                <c:pt idx="2">
                  <c:v>3er Q</c:v>
                </c:pt>
                <c:pt idx="3">
                  <c:v>4to Q</c:v>
                </c:pt>
                <c:pt idx="4">
                  <c:v>5to Q</c:v>
                </c:pt>
              </c:strCache>
            </c:strRef>
          </c:cat>
          <c:val>
            <c:numRef>
              <c:f>'G9'!$C$16:$G$16</c:f>
              <c:numCache>
                <c:formatCode>0%</c:formatCode>
                <c:ptCount val="5"/>
                <c:pt idx="0">
                  <c:v>0.27350622643665029</c:v>
                </c:pt>
                <c:pt idx="1">
                  <c:v>0.32339388400167562</c:v>
                </c:pt>
                <c:pt idx="2">
                  <c:v>0.24094596138466812</c:v>
                </c:pt>
                <c:pt idx="3">
                  <c:v>0.10632545032179443</c:v>
                </c:pt>
                <c:pt idx="4">
                  <c:v>5.5828477855211549E-2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191000"/>
        <c:axId val="209191392"/>
      </c:lineChart>
      <c:catAx>
        <c:axId val="209191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s-MX"/>
          </a:p>
        </c:txPr>
        <c:crossAx val="209191392"/>
        <c:crosses val="autoZero"/>
        <c:auto val="1"/>
        <c:lblAlgn val="ctr"/>
        <c:lblOffset val="100"/>
        <c:noMultiLvlLbl val="0"/>
      </c:catAx>
      <c:valAx>
        <c:axId val="209191392"/>
        <c:scaling>
          <c:orientation val="minMax"/>
          <c:max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s-MX"/>
          </a:p>
        </c:txPr>
        <c:crossAx val="209191000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1.3184137605109812E-2"/>
          <c:y val="0.9128897616178161"/>
          <c:w val="0.96238895678188585"/>
          <c:h val="8.7110164279545849E-2"/>
        </c:manualLayout>
      </c:layout>
      <c:overlay val="0"/>
      <c:txPr>
        <a:bodyPr/>
        <a:lstStyle/>
        <a:p>
          <a:pPr>
            <a:defRPr sz="1400" b="1"/>
          </a:pPr>
          <a:endParaRPr lang="es-MX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310014375590185E-2"/>
          <c:y val="9.5662981608879732E-2"/>
          <c:w val="0.93413452271069086"/>
          <c:h val="0.704661652899275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'G10'!$D$18</c:f>
              <c:strCache>
                <c:ptCount val="1"/>
                <c:pt idx="0">
                  <c:v>Comuna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'G10'!$C$19:$C$27</c:f>
              <c:strCache>
                <c:ptCount val="9"/>
                <c:pt idx="0">
                  <c:v>Rinconada</c:v>
                </c:pt>
                <c:pt idx="1">
                  <c:v>Calle Larga</c:v>
                </c:pt>
                <c:pt idx="2">
                  <c:v>San Felipe</c:v>
                </c:pt>
                <c:pt idx="3">
                  <c:v>San Esteban</c:v>
                </c:pt>
                <c:pt idx="4">
                  <c:v>Santa María</c:v>
                </c:pt>
                <c:pt idx="5">
                  <c:v>Putaendo</c:v>
                </c:pt>
                <c:pt idx="6">
                  <c:v>Panquehue</c:v>
                </c:pt>
                <c:pt idx="7">
                  <c:v>Catemu</c:v>
                </c:pt>
                <c:pt idx="8">
                  <c:v>Llayllay</c:v>
                </c:pt>
              </c:strCache>
            </c:strRef>
          </c:cat>
          <c:val>
            <c:numRef>
              <c:f>'G10'!$D$19:$D$27</c:f>
              <c:numCache>
                <c:formatCode>0.0</c:formatCode>
                <c:ptCount val="9"/>
                <c:pt idx="0">
                  <c:v>1.5022812683834097</c:v>
                </c:pt>
                <c:pt idx="1">
                  <c:v>1.6723704178850776</c:v>
                </c:pt>
                <c:pt idx="2">
                  <c:v>1.7211063840636223</c:v>
                </c:pt>
                <c:pt idx="3">
                  <c:v>1.7847116843827378</c:v>
                </c:pt>
                <c:pt idx="4">
                  <c:v>1.9375271246938295</c:v>
                </c:pt>
                <c:pt idx="5">
                  <c:v>1.9865529272662774</c:v>
                </c:pt>
                <c:pt idx="6">
                  <c:v>2.1538045189815351</c:v>
                </c:pt>
                <c:pt idx="7">
                  <c:v>2.4116888355153741</c:v>
                </c:pt>
                <c:pt idx="8">
                  <c:v>2.4296968702284487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-27"/>
        <c:axId val="209192176"/>
        <c:axId val="209192568"/>
      </c:barChart>
      <c:catAx>
        <c:axId val="20919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192568"/>
        <c:crosses val="autoZero"/>
        <c:auto val="1"/>
        <c:lblAlgn val="ctr"/>
        <c:lblOffset val="100"/>
        <c:noMultiLvlLbl val="0"/>
      </c:catAx>
      <c:valAx>
        <c:axId val="209192568"/>
        <c:scaling>
          <c:orientation val="minMax"/>
          <c:max val="2.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09192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'G1'!$K$7</c:f>
              <c:strCache>
                <c:ptCount val="1"/>
                <c:pt idx="0">
                  <c:v>Minería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'G1'!$K$8:$K$12</c:f>
              <c:numCache>
                <c:formatCode>0%</c:formatCode>
                <c:ptCount val="5"/>
                <c:pt idx="0">
                  <c:v>0.15216910776191817</c:v>
                </c:pt>
                <c:pt idx="1">
                  <c:v>0.14822659862326182</c:v>
                </c:pt>
                <c:pt idx="2">
                  <c:v>0.18640239026160102</c:v>
                </c:pt>
                <c:pt idx="3">
                  <c:v>0.20276528513171768</c:v>
                </c:pt>
                <c:pt idx="4">
                  <c:v>0.18844511208945186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'G1'!$L$7</c:f>
              <c:strCache>
                <c:ptCount val="1"/>
                <c:pt idx="0">
                  <c:v>Serv. Financieros</c:v>
                </c:pt>
              </c:strCache>
            </c:strRef>
          </c:tx>
          <c:spPr>
            <a:ln w="50800" cmpd="tri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'G1'!$L$8:$L$12</c:f>
              <c:numCache>
                <c:formatCode>0%</c:formatCode>
                <c:ptCount val="5"/>
                <c:pt idx="0">
                  <c:v>2.3493137963189675E-2</c:v>
                </c:pt>
                <c:pt idx="1">
                  <c:v>4.5620910560874597E-2</c:v>
                </c:pt>
                <c:pt idx="2">
                  <c:v>8.2003796912818491E-2</c:v>
                </c:pt>
                <c:pt idx="3">
                  <c:v>0.11841417149663012</c:v>
                </c:pt>
                <c:pt idx="4">
                  <c:v>0.17663185172879095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'G1'!$M$7</c:f>
              <c:strCache>
                <c:ptCount val="1"/>
                <c:pt idx="0">
                  <c:v>Transp. Y Comunic.</c:v>
                </c:pt>
              </c:strCache>
            </c:strRef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'G1'!$M$8:$M$12</c:f>
              <c:numCache>
                <c:formatCode>0%</c:formatCode>
                <c:ptCount val="5"/>
                <c:pt idx="0">
                  <c:v>3.0104890177318544E-2</c:v>
                </c:pt>
                <c:pt idx="1">
                  <c:v>3.3795310970821404E-2</c:v>
                </c:pt>
                <c:pt idx="2">
                  <c:v>4.1291729398736238E-2</c:v>
                </c:pt>
                <c:pt idx="3">
                  <c:v>5.9647756946482437E-2</c:v>
                </c:pt>
                <c:pt idx="4">
                  <c:v>7.5875458904805723E-2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731016"/>
        <c:axId val="206731400"/>
      </c:lineChart>
      <c:catAx>
        <c:axId val="206731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6731400"/>
        <c:crosses val="autoZero"/>
        <c:auto val="1"/>
        <c:lblAlgn val="ctr"/>
        <c:lblOffset val="100"/>
        <c:noMultiLvlLbl val="0"/>
      </c:catAx>
      <c:valAx>
        <c:axId val="2067314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67310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2995915177078966E-2"/>
          <c:y val="0.90889453907835105"/>
          <c:w val="0.89999984450616977"/>
          <c:h val="8.386353701943424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2909517621857"/>
          <c:y val="5.1490407035023569E-2"/>
          <c:w val="0.85496675801065336"/>
          <c:h val="0.78132718820919855"/>
        </c:manualLayout>
      </c:layout>
      <c:lineChart>
        <c:grouping val="standard"/>
        <c:varyColors val="0"/>
        <c:ser>
          <c:idx val="0"/>
          <c:order val="0"/>
          <c:tx>
            <c:strRef>
              <c:f>'G1'!$F$7</c:f>
              <c:strCache>
                <c:ptCount val="1"/>
                <c:pt idx="0">
                  <c:v>Silvo Agropec.</c:v>
                </c:pt>
              </c:strCache>
            </c:strRef>
          </c:tx>
          <c:spPr>
            <a:ln w="3175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'G1'!$F$8:$F$12</c:f>
              <c:numCache>
                <c:formatCode>0%</c:formatCode>
                <c:ptCount val="5"/>
                <c:pt idx="0">
                  <c:v>3.3007836145470371E-2</c:v>
                </c:pt>
                <c:pt idx="1">
                  <c:v>2.9898067865737468E-2</c:v>
                </c:pt>
                <c:pt idx="2">
                  <c:v>3.2064635363154848E-2</c:v>
                </c:pt>
                <c:pt idx="3">
                  <c:v>3.1815942908382203E-2</c:v>
                </c:pt>
                <c:pt idx="4">
                  <c:v>3.4997250713337799E-2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'G1'!$G$7</c:f>
              <c:strCache>
                <c:ptCount val="1"/>
                <c:pt idx="0">
                  <c:v>EGA</c:v>
                </c:pt>
              </c:strCache>
            </c:strRef>
          </c:tx>
          <c:spPr>
            <a:ln w="47625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'G1'!$G$8:$G$12</c:f>
              <c:numCache>
                <c:formatCode>0%</c:formatCode>
                <c:ptCount val="5"/>
                <c:pt idx="0">
                  <c:v>3.084943590996243E-2</c:v>
                </c:pt>
                <c:pt idx="1">
                  <c:v>3.8873786478839122E-2</c:v>
                </c:pt>
                <c:pt idx="2">
                  <c:v>4.5540949123217669E-2</c:v>
                </c:pt>
                <c:pt idx="3">
                  <c:v>4.7781124051047424E-2</c:v>
                </c:pt>
                <c:pt idx="4">
                  <c:v>3.8574739220222594E-2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'G1'!$H$7</c:f>
              <c:strCache>
                <c:ptCount val="1"/>
                <c:pt idx="0">
                  <c:v>Construc.</c:v>
                </c:pt>
              </c:strCache>
            </c:strRef>
          </c:tx>
          <c:spPr>
            <a:ln w="44450" cmpd="tri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'G1'!$H$8:$H$12</c:f>
              <c:numCache>
                <c:formatCode>0%</c:formatCode>
                <c:ptCount val="5"/>
                <c:pt idx="0">
                  <c:v>0.12124137832383532</c:v>
                </c:pt>
                <c:pt idx="1">
                  <c:v>8.7648974847003985E-2</c:v>
                </c:pt>
                <c:pt idx="2">
                  <c:v>8.4715943772113125E-2</c:v>
                </c:pt>
                <c:pt idx="3">
                  <c:v>9.1917928354223133E-2</c:v>
                </c:pt>
                <c:pt idx="4">
                  <c:v>7.9790034249099806E-2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'G1'!$I$7</c:f>
              <c:strCache>
                <c:ptCount val="1"/>
                <c:pt idx="0">
                  <c:v>Comercio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'G1'!$A$8:$A$12</c:f>
              <c:strCache>
                <c:ptCount val="5"/>
                <c:pt idx="0">
                  <c:v>60-70</c:v>
                </c:pt>
                <c:pt idx="1">
                  <c:v>70-80</c:v>
                </c:pt>
                <c:pt idx="2">
                  <c:v>80-90</c:v>
                </c:pt>
                <c:pt idx="3">
                  <c:v>90-00</c:v>
                </c:pt>
                <c:pt idx="4">
                  <c:v>00-10</c:v>
                </c:pt>
              </c:strCache>
            </c:strRef>
          </c:cat>
          <c:val>
            <c:numRef>
              <c:f>'G1'!$I$8:$I$12</c:f>
              <c:numCache>
                <c:formatCode>0%</c:formatCode>
                <c:ptCount val="5"/>
                <c:pt idx="0">
                  <c:v>9.2650980496824825E-2</c:v>
                </c:pt>
                <c:pt idx="1">
                  <c:v>9.0987021691039949E-2</c:v>
                </c:pt>
                <c:pt idx="2">
                  <c:v>9.0236183854818477E-2</c:v>
                </c:pt>
                <c:pt idx="3">
                  <c:v>0.10047697528107143</c:v>
                </c:pt>
                <c:pt idx="4">
                  <c:v>0.1052184992668177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50504"/>
        <c:axId val="206786688"/>
      </c:lineChart>
      <c:catAx>
        <c:axId val="207150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6786688"/>
        <c:crosses val="autoZero"/>
        <c:auto val="1"/>
        <c:lblAlgn val="ctr"/>
        <c:lblOffset val="100"/>
        <c:noMultiLvlLbl val="0"/>
      </c:catAx>
      <c:valAx>
        <c:axId val="206786688"/>
        <c:scaling>
          <c:orientation val="minMax"/>
          <c:max val="0.2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207150504"/>
        <c:crosses val="autoZero"/>
        <c:crossBetween val="between"/>
        <c:majorUnit val="5.000000000000001E-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6.4133430292375049E-3"/>
          <c:y val="0.92535094355074254"/>
          <c:w val="0.98399812992753477"/>
          <c:h val="5.80570657913389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45702447720371E-2"/>
          <c:y val="1.8865728206806733E-2"/>
          <c:w val="0.91843320968620112"/>
          <c:h val="0.95983484289148346"/>
        </c:manualLayout>
      </c:layout>
      <c:lineChart>
        <c:grouping val="standard"/>
        <c:varyColors val="0"/>
        <c:ser>
          <c:idx val="0"/>
          <c:order val="0"/>
          <c:tx>
            <c:strRef>
              <c:f>'G2'!$B$3</c:f>
              <c:strCache>
                <c:ptCount val="1"/>
                <c:pt idx="0">
                  <c:v>  1.  Minería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5.3535525028984482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'G2'!$B$4:$B$346</c:f>
              <c:numCache>
                <c:formatCode>0.000</c:formatCode>
                <c:ptCount val="343"/>
                <c:pt idx="0">
                  <c:v>0.26677726229085535</c:v>
                </c:pt>
                <c:pt idx="1">
                  <c:v>0.44104865099614743</c:v>
                </c:pt>
                <c:pt idx="2">
                  <c:v>0.50803212681863552</c:v>
                </c:pt>
                <c:pt idx="3">
                  <c:v>0.5609206091719352</c:v>
                </c:pt>
                <c:pt idx="4">
                  <c:v>0.60663851603013552</c:v>
                </c:pt>
                <c:pt idx="5">
                  <c:v>0.64733479410846118</c:v>
                </c:pt>
                <c:pt idx="6">
                  <c:v>0.67325885769861682</c:v>
                </c:pt>
                <c:pt idx="7">
                  <c:v>0.69793601485633949</c:v>
                </c:pt>
                <c:pt idx="8">
                  <c:v>0.71891927407249012</c:v>
                </c:pt>
                <c:pt idx="9">
                  <c:v>0.7386039698522664</c:v>
                </c:pt>
                <c:pt idx="10">
                  <c:v>0.75590292566695294</c:v>
                </c:pt>
                <c:pt idx="11">
                  <c:v>0.77164618437037136</c:v>
                </c:pt>
                <c:pt idx="12">
                  <c:v>0.78639383683586495</c:v>
                </c:pt>
                <c:pt idx="13">
                  <c:v>0.80041514423702409</c:v>
                </c:pt>
                <c:pt idx="14">
                  <c:v>0.81342050497522955</c:v>
                </c:pt>
                <c:pt idx="15">
                  <c:v>0.82626682661660511</c:v>
                </c:pt>
                <c:pt idx="16">
                  <c:v>0.83869167930011734</c:v>
                </c:pt>
                <c:pt idx="17">
                  <c:v>0.85024143316946099</c:v>
                </c:pt>
                <c:pt idx="18">
                  <c:v>0.85941419729429347</c:v>
                </c:pt>
                <c:pt idx="19">
                  <c:v>0.86845586162309052</c:v>
                </c:pt>
                <c:pt idx="20">
                  <c:v>0.87679021645512734</c:v>
                </c:pt>
                <c:pt idx="21">
                  <c:v>0.88473027406688665</c:v>
                </c:pt>
                <c:pt idx="22">
                  <c:v>0.89205037087502881</c:v>
                </c:pt>
                <c:pt idx="23">
                  <c:v>0.8986214795041817</c:v>
                </c:pt>
                <c:pt idx="24">
                  <c:v>0.90434634969581074</c:v>
                </c:pt>
                <c:pt idx="25">
                  <c:v>0.90993075582025895</c:v>
                </c:pt>
                <c:pt idx="26">
                  <c:v>0.91546718924416726</c:v>
                </c:pt>
                <c:pt idx="27">
                  <c:v>0.92011977363332853</c:v>
                </c:pt>
                <c:pt idx="28">
                  <c:v>0.92467572181452229</c:v>
                </c:pt>
                <c:pt idx="29">
                  <c:v>0.928886113039187</c:v>
                </c:pt>
                <c:pt idx="30">
                  <c:v>0.93284374569924711</c:v>
                </c:pt>
                <c:pt idx="31">
                  <c:v>0.93675386619669254</c:v>
                </c:pt>
                <c:pt idx="32">
                  <c:v>0.94043018694078673</c:v>
                </c:pt>
                <c:pt idx="33">
                  <c:v>0.94398515594159516</c:v>
                </c:pt>
                <c:pt idx="34">
                  <c:v>0.94749184521658025</c:v>
                </c:pt>
                <c:pt idx="35">
                  <c:v>0.95074393377526001</c:v>
                </c:pt>
                <c:pt idx="36">
                  <c:v>0.95399602233393976</c:v>
                </c:pt>
                <c:pt idx="37">
                  <c:v>0.95690055827174814</c:v>
                </c:pt>
                <c:pt idx="38">
                  <c:v>0.95959961753860401</c:v>
                </c:pt>
                <c:pt idx="39">
                  <c:v>0.96202150973082057</c:v>
                </c:pt>
                <c:pt idx="40">
                  <c:v>0.96385560201786191</c:v>
                </c:pt>
                <c:pt idx="41">
                  <c:v>0.96530230515350346</c:v>
                </c:pt>
                <c:pt idx="42">
                  <c:v>0.96671347011258502</c:v>
                </c:pt>
                <c:pt idx="43">
                  <c:v>0.9681216415751529</c:v>
                </c:pt>
                <c:pt idx="44">
                  <c:v>0.96949266297842274</c:v>
                </c:pt>
                <c:pt idx="45">
                  <c:v>0.97077687298279558</c:v>
                </c:pt>
                <c:pt idx="46">
                  <c:v>0.97192276809697176</c:v>
                </c:pt>
                <c:pt idx="47">
                  <c:v>0.97306175514227022</c:v>
                </c:pt>
                <c:pt idx="48">
                  <c:v>0.97419383411869087</c:v>
                </c:pt>
                <c:pt idx="49">
                  <c:v>0.97529958567705521</c:v>
                </c:pt>
                <c:pt idx="50">
                  <c:v>0.97639758484701233</c:v>
                </c:pt>
                <c:pt idx="51">
                  <c:v>0.97745805017606702</c:v>
                </c:pt>
                <c:pt idx="52">
                  <c:v>0.97745805017606702</c:v>
                </c:pt>
                <c:pt idx="53">
                  <c:v>0.97841880904431966</c:v>
                </c:pt>
                <c:pt idx="54">
                  <c:v>0.9792730301392133</c:v>
                </c:pt>
                <c:pt idx="55">
                  <c:v>0.98010867620445785</c:v>
                </c:pt>
                <c:pt idx="56">
                  <c:v>0.98093595583072823</c:v>
                </c:pt>
                <c:pt idx="57">
                  <c:v>0.9817589371030303</c:v>
                </c:pt>
                <c:pt idx="58">
                  <c:v>0.98252189493241682</c:v>
                </c:pt>
                <c:pt idx="59">
                  <c:v>0.98326297721035716</c:v>
                </c:pt>
                <c:pt idx="60">
                  <c:v>0.98397397101051887</c:v>
                </c:pt>
                <c:pt idx="61">
                  <c:v>0.98467959186822007</c:v>
                </c:pt>
                <c:pt idx="62">
                  <c:v>0.98536118799749095</c:v>
                </c:pt>
                <c:pt idx="63">
                  <c:v>0.98601453780068393</c:v>
                </c:pt>
                <c:pt idx="64">
                  <c:v>0.98665944440858189</c:v>
                </c:pt>
                <c:pt idx="65">
                  <c:v>0.98730289264638338</c:v>
                </c:pt>
                <c:pt idx="66">
                  <c:v>0.98786451864614411</c:v>
                </c:pt>
                <c:pt idx="67">
                  <c:v>0.98841739442532628</c:v>
                </c:pt>
                <c:pt idx="68">
                  <c:v>0.98895177193118033</c:v>
                </c:pt>
                <c:pt idx="69">
                  <c:v>0.9894364113411146</c:v>
                </c:pt>
                <c:pt idx="70">
                  <c:v>0.98991268431207469</c:v>
                </c:pt>
                <c:pt idx="71">
                  <c:v>0.9903516537110949</c:v>
                </c:pt>
                <c:pt idx="72">
                  <c:v>0.99077273888735384</c:v>
                </c:pt>
                <c:pt idx="73">
                  <c:v>0.99119382406361278</c:v>
                </c:pt>
                <c:pt idx="74">
                  <c:v>0.99158090618972905</c:v>
                </c:pt>
                <c:pt idx="75">
                  <c:v>0.99195931485158773</c:v>
                </c:pt>
                <c:pt idx="76">
                  <c:v>0.99229965237829798</c:v>
                </c:pt>
                <c:pt idx="77">
                  <c:v>0.99263039536490028</c:v>
                </c:pt>
                <c:pt idx="78">
                  <c:v>0.99295944971244354</c:v>
                </c:pt>
                <c:pt idx="79">
                  <c:v>0.99326171610400538</c:v>
                </c:pt>
                <c:pt idx="80">
                  <c:v>0.99356398249556721</c:v>
                </c:pt>
                <c:pt idx="81">
                  <c:v>0.99386072243202683</c:v>
                </c:pt>
                <c:pt idx="82">
                  <c:v>0.99415032403064607</c:v>
                </c:pt>
                <c:pt idx="83">
                  <c:v>0.99442142735593708</c:v>
                </c:pt>
                <c:pt idx="84">
                  <c:v>0.99468001940092732</c:v>
                </c:pt>
                <c:pt idx="85">
                  <c:v>0.99493546443676217</c:v>
                </c:pt>
                <c:pt idx="86">
                  <c:v>0.99517601874634942</c:v>
                </c:pt>
                <c:pt idx="87">
                  <c:v>0.99541073957555104</c:v>
                </c:pt>
                <c:pt idx="88">
                  <c:v>0.99563110697275115</c:v>
                </c:pt>
                <c:pt idx="89">
                  <c:v>0.99584955546192966</c:v>
                </c:pt>
                <c:pt idx="90">
                  <c:v>0.99606600828676573</c:v>
                </c:pt>
                <c:pt idx="91">
                  <c:v>0.9962767043875369</c:v>
                </c:pt>
                <c:pt idx="92">
                  <c:v>0.99648379294122758</c:v>
                </c:pt>
                <c:pt idx="93">
                  <c:v>0.99667215295262745</c:v>
                </c:pt>
                <c:pt idx="94">
                  <c:v>0.99685859405600574</c:v>
                </c:pt>
                <c:pt idx="95">
                  <c:v>0.99701732612755212</c:v>
                </c:pt>
                <c:pt idx="96">
                  <c:v>0.99715579453039049</c:v>
                </c:pt>
                <c:pt idx="97">
                  <c:v>0.99729410942058716</c:v>
                </c:pt>
                <c:pt idx="98">
                  <c:v>0.99742474867869746</c:v>
                </c:pt>
                <c:pt idx="99">
                  <c:v>0.99755193390236885</c:v>
                </c:pt>
                <c:pt idx="100">
                  <c:v>0.99767673968009341</c:v>
                </c:pt>
                <c:pt idx="101">
                  <c:v>0.99779686332224526</c:v>
                </c:pt>
                <c:pt idx="102">
                  <c:v>0.99791153726561588</c:v>
                </c:pt>
                <c:pt idx="103">
                  <c:v>0.99791153726561588</c:v>
                </c:pt>
                <c:pt idx="104">
                  <c:v>0.99802198961133892</c:v>
                </c:pt>
                <c:pt idx="105">
                  <c:v>0.99812553388818426</c:v>
                </c:pt>
                <c:pt idx="106">
                  <c:v>0.99822823384550008</c:v>
                </c:pt>
                <c:pt idx="107">
                  <c:v>0.99833047326489066</c:v>
                </c:pt>
                <c:pt idx="108">
                  <c:v>0.99842895162455891</c:v>
                </c:pt>
                <c:pt idx="109">
                  <c:v>0.99852259433601276</c:v>
                </c:pt>
                <c:pt idx="110">
                  <c:v>0.99861209220614</c:v>
                </c:pt>
                <c:pt idx="111">
                  <c:v>0.99869299336833051</c:v>
                </c:pt>
                <c:pt idx="112">
                  <c:v>0.99877389453052101</c:v>
                </c:pt>
                <c:pt idx="113">
                  <c:v>0.99884980653185529</c:v>
                </c:pt>
                <c:pt idx="114">
                  <c:v>0.99892518123894358</c:v>
                </c:pt>
                <c:pt idx="115">
                  <c:v>0.99900024892074846</c:v>
                </c:pt>
                <c:pt idx="116">
                  <c:v>0.99907493282094895</c:v>
                </c:pt>
                <c:pt idx="117">
                  <c:v>0.99914708376256101</c:v>
                </c:pt>
                <c:pt idx="118">
                  <c:v>0.99921769957775575</c:v>
                </c:pt>
                <c:pt idx="119">
                  <c:v>0.99928110029878925</c:v>
                </c:pt>
                <c:pt idx="120">
                  <c:v>0.99934135401066737</c:v>
                </c:pt>
                <c:pt idx="121">
                  <c:v>0.99940145420990378</c:v>
                </c:pt>
                <c:pt idx="122">
                  <c:v>0.99945664200460493</c:v>
                </c:pt>
                <c:pt idx="123">
                  <c:v>0.99951182979930608</c:v>
                </c:pt>
                <c:pt idx="124">
                  <c:v>0.99956103060097978</c:v>
                </c:pt>
                <c:pt idx="125">
                  <c:v>0.99960938708312397</c:v>
                </c:pt>
                <c:pt idx="126">
                  <c:v>0.99965774356526815</c:v>
                </c:pt>
                <c:pt idx="127">
                  <c:v>0.99969880819693036</c:v>
                </c:pt>
                <c:pt idx="128">
                  <c:v>0.9997364955504745</c:v>
                </c:pt>
                <c:pt idx="129">
                  <c:v>0.9997735688534517</c:v>
                </c:pt>
                <c:pt idx="130">
                  <c:v>0.9997735688534517</c:v>
                </c:pt>
                <c:pt idx="131">
                  <c:v>0.99980979783689938</c:v>
                </c:pt>
                <c:pt idx="132">
                  <c:v>0.99980979783689938</c:v>
                </c:pt>
                <c:pt idx="133">
                  <c:v>0.99983934902043192</c:v>
                </c:pt>
                <c:pt idx="134">
                  <c:v>0.99986713480858458</c:v>
                </c:pt>
                <c:pt idx="135">
                  <c:v>0.99989077575541063</c:v>
                </c:pt>
                <c:pt idx="136">
                  <c:v>0.99991203725628997</c:v>
                </c:pt>
                <c:pt idx="137">
                  <c:v>0.99992869337791745</c:v>
                </c:pt>
                <c:pt idx="138">
                  <c:v>0.9999441981547319</c:v>
                </c:pt>
                <c:pt idx="139">
                  <c:v>0.99995348566955644</c:v>
                </c:pt>
                <c:pt idx="140">
                  <c:v>0.99996116130164281</c:v>
                </c:pt>
                <c:pt idx="141">
                  <c:v>0.99996799261419966</c:v>
                </c:pt>
                <c:pt idx="142">
                  <c:v>0.99997290501873493</c:v>
                </c:pt>
                <c:pt idx="143">
                  <c:v>0.99997689634741982</c:v>
                </c:pt>
                <c:pt idx="144">
                  <c:v>0.999980734163463</c:v>
                </c:pt>
                <c:pt idx="145">
                  <c:v>0.99998426495422277</c:v>
                </c:pt>
                <c:pt idx="146">
                  <c:v>0.999987488719699</c:v>
                </c:pt>
                <c:pt idx="147">
                  <c:v>0.99999017519092925</c:v>
                </c:pt>
                <c:pt idx="148">
                  <c:v>0.99999255463687609</c:v>
                </c:pt>
                <c:pt idx="149">
                  <c:v>0.99999416651961426</c:v>
                </c:pt>
                <c:pt idx="150">
                  <c:v>0.99999562488971072</c:v>
                </c:pt>
                <c:pt idx="151">
                  <c:v>0.99999692974716536</c:v>
                </c:pt>
                <c:pt idx="152">
                  <c:v>0.99999815784829915</c:v>
                </c:pt>
                <c:pt idx="153">
                  <c:v>0.99999892541150781</c:v>
                </c:pt>
                <c:pt idx="154">
                  <c:v>0.99999938594943294</c:v>
                </c:pt>
                <c:pt idx="155">
                  <c:v>0.99999976973103721</c:v>
                </c:pt>
                <c:pt idx="156">
                  <c:v>0.99999984648735807</c:v>
                </c:pt>
                <c:pt idx="157">
                  <c:v>0.99999992324367892</c:v>
                </c:pt>
                <c:pt idx="158">
                  <c:v>0.99999999999999978</c:v>
                </c:pt>
                <c:pt idx="159">
                  <c:v>0.99999999999999978</c:v>
                </c:pt>
                <c:pt idx="160">
                  <c:v>0.99999999999999978</c:v>
                </c:pt>
                <c:pt idx="161">
                  <c:v>0.99999999999999978</c:v>
                </c:pt>
                <c:pt idx="162">
                  <c:v>0.99999999999999978</c:v>
                </c:pt>
                <c:pt idx="163">
                  <c:v>0.99999999999999978</c:v>
                </c:pt>
                <c:pt idx="164">
                  <c:v>0.99999999999999978</c:v>
                </c:pt>
                <c:pt idx="165">
                  <c:v>0.99999999999999978</c:v>
                </c:pt>
                <c:pt idx="166">
                  <c:v>0.99999999999999978</c:v>
                </c:pt>
                <c:pt idx="167">
                  <c:v>0.99999999999999978</c:v>
                </c:pt>
                <c:pt idx="168">
                  <c:v>0.99999999999999978</c:v>
                </c:pt>
                <c:pt idx="169">
                  <c:v>0.99999999999999978</c:v>
                </c:pt>
                <c:pt idx="170">
                  <c:v>0.99999999999999978</c:v>
                </c:pt>
                <c:pt idx="171">
                  <c:v>0.99999999999999978</c:v>
                </c:pt>
                <c:pt idx="172">
                  <c:v>0.99999999999999978</c:v>
                </c:pt>
                <c:pt idx="173">
                  <c:v>0.99999999999999978</c:v>
                </c:pt>
                <c:pt idx="174">
                  <c:v>0.99999999999999978</c:v>
                </c:pt>
                <c:pt idx="175">
                  <c:v>0.99999999999999978</c:v>
                </c:pt>
                <c:pt idx="176">
                  <c:v>0.99999999999999978</c:v>
                </c:pt>
                <c:pt idx="177">
                  <c:v>0.99999999999999978</c:v>
                </c:pt>
                <c:pt idx="178">
                  <c:v>0.99999999999999978</c:v>
                </c:pt>
                <c:pt idx="179">
                  <c:v>0.99999999999999978</c:v>
                </c:pt>
                <c:pt idx="180">
                  <c:v>0.99999999999999978</c:v>
                </c:pt>
                <c:pt idx="181">
                  <c:v>0.99999999999999978</c:v>
                </c:pt>
                <c:pt idx="182">
                  <c:v>0.99999999999999978</c:v>
                </c:pt>
                <c:pt idx="183">
                  <c:v>0.99999999999999978</c:v>
                </c:pt>
                <c:pt idx="184">
                  <c:v>0.99999999999999978</c:v>
                </c:pt>
                <c:pt idx="185">
                  <c:v>0.99999999999999978</c:v>
                </c:pt>
                <c:pt idx="186">
                  <c:v>0.99999999999999978</c:v>
                </c:pt>
                <c:pt idx="187">
                  <c:v>0.99999999999999978</c:v>
                </c:pt>
                <c:pt idx="188">
                  <c:v>0.99999999999999978</c:v>
                </c:pt>
                <c:pt idx="189">
                  <c:v>0.99999999999999978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0.99999999999999978</c:v>
                </c:pt>
                <c:pt idx="194">
                  <c:v>0.99999999999999978</c:v>
                </c:pt>
                <c:pt idx="195">
                  <c:v>0.99999999999999978</c:v>
                </c:pt>
                <c:pt idx="196">
                  <c:v>0.99999999999999978</c:v>
                </c:pt>
                <c:pt idx="197">
                  <c:v>0.99999999999999978</c:v>
                </c:pt>
                <c:pt idx="198">
                  <c:v>0.99999999999999978</c:v>
                </c:pt>
                <c:pt idx="199">
                  <c:v>0.99999999999999978</c:v>
                </c:pt>
                <c:pt idx="200">
                  <c:v>0.99999999999999978</c:v>
                </c:pt>
                <c:pt idx="201">
                  <c:v>0.99999999999999978</c:v>
                </c:pt>
                <c:pt idx="202">
                  <c:v>0.99999999999999978</c:v>
                </c:pt>
                <c:pt idx="203">
                  <c:v>0.99999999999999978</c:v>
                </c:pt>
                <c:pt idx="204">
                  <c:v>0.99999999999999978</c:v>
                </c:pt>
                <c:pt idx="205">
                  <c:v>0.99999999999999978</c:v>
                </c:pt>
                <c:pt idx="206">
                  <c:v>0.99999999999999978</c:v>
                </c:pt>
                <c:pt idx="207">
                  <c:v>0.99999999999999978</c:v>
                </c:pt>
                <c:pt idx="208">
                  <c:v>0.99999999999999978</c:v>
                </c:pt>
                <c:pt idx="209">
                  <c:v>0.99999999999999978</c:v>
                </c:pt>
                <c:pt idx="210">
                  <c:v>0.99999999999999978</c:v>
                </c:pt>
                <c:pt idx="211">
                  <c:v>0.99999999999999978</c:v>
                </c:pt>
                <c:pt idx="212">
                  <c:v>0.99999999999999978</c:v>
                </c:pt>
                <c:pt idx="213">
                  <c:v>0.99999999999999978</c:v>
                </c:pt>
                <c:pt idx="214">
                  <c:v>0.99999999999999978</c:v>
                </c:pt>
                <c:pt idx="215">
                  <c:v>0.99999999999999978</c:v>
                </c:pt>
                <c:pt idx="216">
                  <c:v>0.99999999999999978</c:v>
                </c:pt>
                <c:pt idx="217">
                  <c:v>0.99999999999999978</c:v>
                </c:pt>
                <c:pt idx="218">
                  <c:v>0.99999999999999978</c:v>
                </c:pt>
                <c:pt idx="219">
                  <c:v>0.99999999999999978</c:v>
                </c:pt>
                <c:pt idx="220">
                  <c:v>0.99999999999999978</c:v>
                </c:pt>
                <c:pt idx="221">
                  <c:v>0.99999999999999978</c:v>
                </c:pt>
                <c:pt idx="222">
                  <c:v>0.99999999999999978</c:v>
                </c:pt>
                <c:pt idx="223">
                  <c:v>0.99999999999999978</c:v>
                </c:pt>
                <c:pt idx="224">
                  <c:v>0.99999999999999978</c:v>
                </c:pt>
                <c:pt idx="225">
                  <c:v>0.99999999999999978</c:v>
                </c:pt>
                <c:pt idx="226">
                  <c:v>0.99999999999999978</c:v>
                </c:pt>
                <c:pt idx="227">
                  <c:v>0.99999999999999978</c:v>
                </c:pt>
                <c:pt idx="228">
                  <c:v>0.99999999999999978</c:v>
                </c:pt>
                <c:pt idx="229">
                  <c:v>0.99999999999999978</c:v>
                </c:pt>
                <c:pt idx="230">
                  <c:v>0.99999999999999978</c:v>
                </c:pt>
                <c:pt idx="231">
                  <c:v>0.99999999999999978</c:v>
                </c:pt>
                <c:pt idx="232">
                  <c:v>0.99999999999999978</c:v>
                </c:pt>
                <c:pt idx="233">
                  <c:v>0.99999999999999978</c:v>
                </c:pt>
                <c:pt idx="234">
                  <c:v>0.99999999999999978</c:v>
                </c:pt>
                <c:pt idx="235">
                  <c:v>0.99999999999999978</c:v>
                </c:pt>
                <c:pt idx="236">
                  <c:v>0.99999999999999978</c:v>
                </c:pt>
                <c:pt idx="237">
                  <c:v>0.99999999999999978</c:v>
                </c:pt>
                <c:pt idx="238">
                  <c:v>0.99999999999999978</c:v>
                </c:pt>
                <c:pt idx="239">
                  <c:v>0.99999999999999978</c:v>
                </c:pt>
                <c:pt idx="240">
                  <c:v>0.99999999999999978</c:v>
                </c:pt>
                <c:pt idx="241">
                  <c:v>0.99999999999999978</c:v>
                </c:pt>
                <c:pt idx="242">
                  <c:v>0.99999999999999978</c:v>
                </c:pt>
                <c:pt idx="243">
                  <c:v>0.99999999999999978</c:v>
                </c:pt>
                <c:pt idx="244">
                  <c:v>0.99999999999999978</c:v>
                </c:pt>
                <c:pt idx="245">
                  <c:v>0.99999999999999978</c:v>
                </c:pt>
                <c:pt idx="246">
                  <c:v>0.99999999999999978</c:v>
                </c:pt>
                <c:pt idx="247">
                  <c:v>0.99999999999999978</c:v>
                </c:pt>
                <c:pt idx="248">
                  <c:v>0.99999999999999978</c:v>
                </c:pt>
                <c:pt idx="249">
                  <c:v>0.99999999999999978</c:v>
                </c:pt>
                <c:pt idx="250">
                  <c:v>0.99999999999999978</c:v>
                </c:pt>
                <c:pt idx="251">
                  <c:v>0.99999999999999978</c:v>
                </c:pt>
                <c:pt idx="252">
                  <c:v>0.99999999999999978</c:v>
                </c:pt>
                <c:pt idx="253">
                  <c:v>0.99999999999999978</c:v>
                </c:pt>
                <c:pt idx="254">
                  <c:v>0.99999999999999978</c:v>
                </c:pt>
                <c:pt idx="255">
                  <c:v>0.99999999999999978</c:v>
                </c:pt>
                <c:pt idx="256">
                  <c:v>0.99999999999999978</c:v>
                </c:pt>
                <c:pt idx="257">
                  <c:v>0.99999999999999978</c:v>
                </c:pt>
                <c:pt idx="258">
                  <c:v>0.99999999999999978</c:v>
                </c:pt>
                <c:pt idx="259">
                  <c:v>0.99999999999999978</c:v>
                </c:pt>
                <c:pt idx="260">
                  <c:v>0.99999999999999978</c:v>
                </c:pt>
                <c:pt idx="261">
                  <c:v>0.99999999999999978</c:v>
                </c:pt>
                <c:pt idx="262">
                  <c:v>0.99999999999999978</c:v>
                </c:pt>
                <c:pt idx="263">
                  <c:v>0.99999999999999978</c:v>
                </c:pt>
                <c:pt idx="264">
                  <c:v>0.99999999999999978</c:v>
                </c:pt>
                <c:pt idx="265">
                  <c:v>0.99999999999999978</c:v>
                </c:pt>
                <c:pt idx="266">
                  <c:v>0.99999999999999978</c:v>
                </c:pt>
                <c:pt idx="267">
                  <c:v>0.99999999999999978</c:v>
                </c:pt>
                <c:pt idx="268">
                  <c:v>0.99999999999999978</c:v>
                </c:pt>
                <c:pt idx="269">
                  <c:v>0.99999999999999978</c:v>
                </c:pt>
                <c:pt idx="270">
                  <c:v>0.99999999999999978</c:v>
                </c:pt>
                <c:pt idx="271">
                  <c:v>0.99999999999999978</c:v>
                </c:pt>
                <c:pt idx="272">
                  <c:v>0.99999999999999978</c:v>
                </c:pt>
                <c:pt idx="273">
                  <c:v>0.99999999999999978</c:v>
                </c:pt>
                <c:pt idx="274">
                  <c:v>0.99999999999999978</c:v>
                </c:pt>
                <c:pt idx="275">
                  <c:v>0.99999999999999978</c:v>
                </c:pt>
                <c:pt idx="276">
                  <c:v>0.99999999999999978</c:v>
                </c:pt>
                <c:pt idx="277">
                  <c:v>0.99999999999999978</c:v>
                </c:pt>
                <c:pt idx="278">
                  <c:v>0.99999999999999978</c:v>
                </c:pt>
                <c:pt idx="279">
                  <c:v>0.99999999999999978</c:v>
                </c:pt>
                <c:pt idx="280">
                  <c:v>0.99999999999999978</c:v>
                </c:pt>
                <c:pt idx="281">
                  <c:v>0.99999999999999978</c:v>
                </c:pt>
                <c:pt idx="282">
                  <c:v>0.99999999999999978</c:v>
                </c:pt>
                <c:pt idx="283">
                  <c:v>0.99999999999999978</c:v>
                </c:pt>
                <c:pt idx="284">
                  <c:v>0.99999999999999978</c:v>
                </c:pt>
                <c:pt idx="285">
                  <c:v>0.99999999999999978</c:v>
                </c:pt>
                <c:pt idx="286">
                  <c:v>0.99999999999999978</c:v>
                </c:pt>
                <c:pt idx="287">
                  <c:v>0.99999999999999978</c:v>
                </c:pt>
                <c:pt idx="288">
                  <c:v>0.99999999999999978</c:v>
                </c:pt>
                <c:pt idx="289">
                  <c:v>0.99999999999999978</c:v>
                </c:pt>
                <c:pt idx="290">
                  <c:v>0.99999999999999978</c:v>
                </c:pt>
                <c:pt idx="291">
                  <c:v>0.99999999999999978</c:v>
                </c:pt>
                <c:pt idx="292">
                  <c:v>0.99999999999999978</c:v>
                </c:pt>
                <c:pt idx="293">
                  <c:v>0.99999999999999978</c:v>
                </c:pt>
                <c:pt idx="294">
                  <c:v>0.99999999999999978</c:v>
                </c:pt>
                <c:pt idx="295">
                  <c:v>0.99999999999999978</c:v>
                </c:pt>
                <c:pt idx="296">
                  <c:v>0.99999999999999978</c:v>
                </c:pt>
                <c:pt idx="297">
                  <c:v>0.99999999999999978</c:v>
                </c:pt>
                <c:pt idx="298">
                  <c:v>0.99999999999999978</c:v>
                </c:pt>
                <c:pt idx="299">
                  <c:v>0.99999999999999978</c:v>
                </c:pt>
                <c:pt idx="300">
                  <c:v>0.99999999999999978</c:v>
                </c:pt>
                <c:pt idx="301">
                  <c:v>0.99999999999999978</c:v>
                </c:pt>
                <c:pt idx="302">
                  <c:v>0.99999999999999978</c:v>
                </c:pt>
                <c:pt idx="303">
                  <c:v>0.99999999999999978</c:v>
                </c:pt>
                <c:pt idx="304">
                  <c:v>0.99999999999999978</c:v>
                </c:pt>
                <c:pt idx="305">
                  <c:v>0.99999999999999978</c:v>
                </c:pt>
                <c:pt idx="306">
                  <c:v>0.99999999999999978</c:v>
                </c:pt>
                <c:pt idx="307">
                  <c:v>0.99999999999999978</c:v>
                </c:pt>
                <c:pt idx="308">
                  <c:v>0.99999999999999978</c:v>
                </c:pt>
                <c:pt idx="309">
                  <c:v>0.99999999999999978</c:v>
                </c:pt>
                <c:pt idx="310">
                  <c:v>0.99999999999999978</c:v>
                </c:pt>
                <c:pt idx="311">
                  <c:v>0.99999999999999978</c:v>
                </c:pt>
                <c:pt idx="312">
                  <c:v>0.99999999999999978</c:v>
                </c:pt>
                <c:pt idx="313">
                  <c:v>0.99999999999999978</c:v>
                </c:pt>
                <c:pt idx="314">
                  <c:v>0.99999999999999978</c:v>
                </c:pt>
                <c:pt idx="315">
                  <c:v>0.99999999999999978</c:v>
                </c:pt>
                <c:pt idx="316">
                  <c:v>0.99999999999999978</c:v>
                </c:pt>
                <c:pt idx="317">
                  <c:v>0.99999999999999978</c:v>
                </c:pt>
                <c:pt idx="318">
                  <c:v>0.99999999999999978</c:v>
                </c:pt>
                <c:pt idx="319">
                  <c:v>0.99999999999999978</c:v>
                </c:pt>
                <c:pt idx="320">
                  <c:v>0.99999999999999978</c:v>
                </c:pt>
                <c:pt idx="321">
                  <c:v>0.99999999999999978</c:v>
                </c:pt>
                <c:pt idx="322">
                  <c:v>0.99999999999999978</c:v>
                </c:pt>
                <c:pt idx="323">
                  <c:v>0.99999999999999978</c:v>
                </c:pt>
                <c:pt idx="324">
                  <c:v>0.99999999999999978</c:v>
                </c:pt>
                <c:pt idx="325">
                  <c:v>0.99999999999999978</c:v>
                </c:pt>
                <c:pt idx="326">
                  <c:v>0.99999999999999978</c:v>
                </c:pt>
                <c:pt idx="327">
                  <c:v>0.99999999999999978</c:v>
                </c:pt>
                <c:pt idx="328">
                  <c:v>0.99999999999999978</c:v>
                </c:pt>
                <c:pt idx="329">
                  <c:v>0.99999999999999978</c:v>
                </c:pt>
                <c:pt idx="330">
                  <c:v>0.99999999999999978</c:v>
                </c:pt>
                <c:pt idx="331">
                  <c:v>0.99999999999999978</c:v>
                </c:pt>
                <c:pt idx="332">
                  <c:v>0.99999999999999978</c:v>
                </c:pt>
                <c:pt idx="333">
                  <c:v>0.99999999999999978</c:v>
                </c:pt>
                <c:pt idx="334">
                  <c:v>0.99999999999999978</c:v>
                </c:pt>
                <c:pt idx="335">
                  <c:v>0.99999999999999978</c:v>
                </c:pt>
                <c:pt idx="336">
                  <c:v>0.99999999999999978</c:v>
                </c:pt>
                <c:pt idx="337">
                  <c:v>0.99999999999999978</c:v>
                </c:pt>
                <c:pt idx="338">
                  <c:v>0.99999999999999978</c:v>
                </c:pt>
                <c:pt idx="339">
                  <c:v>0.99999999999999978</c:v>
                </c:pt>
                <c:pt idx="340">
                  <c:v>0.99999999999999978</c:v>
                </c:pt>
                <c:pt idx="341">
                  <c:v>0.99999999999999978</c:v>
                </c:pt>
                <c:pt idx="342">
                  <c:v>0.99999999999999978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'G2'!$C$3</c:f>
              <c:strCache>
                <c:ptCount val="1"/>
                <c:pt idx="0">
                  <c:v>  2.  Serv. Financieros y a Empresas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1.4768420697650891E-2"/>
                  <c:y val="-2.5131577992653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'G2'!$C$4:$C$346</c:f>
              <c:numCache>
                <c:formatCode>0.000</c:formatCode>
                <c:ptCount val="343"/>
                <c:pt idx="0">
                  <c:v>0.29765760901893751</c:v>
                </c:pt>
                <c:pt idx="1">
                  <c:v>0.43745156315910416</c:v>
                </c:pt>
                <c:pt idx="2">
                  <c:v>0.54310310415494722</c:v>
                </c:pt>
                <c:pt idx="3">
                  <c:v>0.57474185386922538</c:v>
                </c:pt>
                <c:pt idx="4">
                  <c:v>0.59843377608523751</c:v>
                </c:pt>
                <c:pt idx="5">
                  <c:v>0.6150443250124481</c:v>
                </c:pt>
                <c:pt idx="6">
                  <c:v>0.63055848700414618</c:v>
                </c:pt>
                <c:pt idx="7">
                  <c:v>0.64595150593924078</c:v>
                </c:pt>
                <c:pt idx="8">
                  <c:v>0.66087378203972669</c:v>
                </c:pt>
                <c:pt idx="9">
                  <c:v>0.67363692169816491</c:v>
                </c:pt>
                <c:pt idx="10">
                  <c:v>0.68587134377905357</c:v>
                </c:pt>
                <c:pt idx="11">
                  <c:v>0.69798262992155002</c:v>
                </c:pt>
                <c:pt idx="12">
                  <c:v>0.70997911399495206</c:v>
                </c:pt>
                <c:pt idx="13">
                  <c:v>0.72174720173730988</c:v>
                </c:pt>
                <c:pt idx="14">
                  <c:v>0.73217112090844017</c:v>
                </c:pt>
                <c:pt idx="15">
                  <c:v>0.74219555786649327</c:v>
                </c:pt>
                <c:pt idx="16">
                  <c:v>0.75214825108015704</c:v>
                </c:pt>
                <c:pt idx="17">
                  <c:v>0.76190473602318021</c:v>
                </c:pt>
                <c:pt idx="18">
                  <c:v>0.77105586802532888</c:v>
                </c:pt>
                <c:pt idx="19">
                  <c:v>0.78011919244806505</c:v>
                </c:pt>
                <c:pt idx="20">
                  <c:v>0.789167238110422</c:v>
                </c:pt>
                <c:pt idx="21">
                  <c:v>0.79739029110265847</c:v>
                </c:pt>
                <c:pt idx="22">
                  <c:v>0.80516216773602889</c:v>
                </c:pt>
                <c:pt idx="23">
                  <c:v>0.81165159474326098</c:v>
                </c:pt>
                <c:pt idx="24">
                  <c:v>0.81780422472822079</c:v>
                </c:pt>
                <c:pt idx="25">
                  <c:v>0.82391681590633703</c:v>
                </c:pt>
                <c:pt idx="26">
                  <c:v>0.82992360317858616</c:v>
                </c:pt>
                <c:pt idx="27">
                  <c:v>0.83570827471694298</c:v>
                </c:pt>
                <c:pt idx="28">
                  <c:v>0.8414191492387646</c:v>
                </c:pt>
                <c:pt idx="29">
                  <c:v>0.84689697737203529</c:v>
                </c:pt>
                <c:pt idx="30">
                  <c:v>0.8522467779479781</c:v>
                </c:pt>
                <c:pt idx="31">
                  <c:v>0.85752694844203459</c:v>
                </c:pt>
                <c:pt idx="32">
                  <c:v>0.86255722363787302</c:v>
                </c:pt>
                <c:pt idx="33">
                  <c:v>0.86729068022792544</c:v>
                </c:pt>
                <c:pt idx="34">
                  <c:v>0.87169319766035691</c:v>
                </c:pt>
                <c:pt idx="35">
                  <c:v>0.87587577341175638</c:v>
                </c:pt>
                <c:pt idx="36">
                  <c:v>0.87989909979114012</c:v>
                </c:pt>
                <c:pt idx="37">
                  <c:v>0.88386330401079549</c:v>
                </c:pt>
                <c:pt idx="38">
                  <c:v>0.88781651718543508</c:v>
                </c:pt>
                <c:pt idx="39">
                  <c:v>0.89163119488058884</c:v>
                </c:pt>
                <c:pt idx="40">
                  <c:v>0.89544007510144841</c:v>
                </c:pt>
                <c:pt idx="41">
                  <c:v>0.8991500963075223</c:v>
                </c:pt>
                <c:pt idx="42">
                  <c:v>0.90275213955486877</c:v>
                </c:pt>
                <c:pt idx="43">
                  <c:v>0.90617711827481662</c:v>
                </c:pt>
                <c:pt idx="44">
                  <c:v>0.909462353708134</c:v>
                </c:pt>
                <c:pt idx="45">
                  <c:v>0.91266624333026247</c:v>
                </c:pt>
                <c:pt idx="46">
                  <c:v>0.9158255648687551</c:v>
                </c:pt>
                <c:pt idx="47">
                  <c:v>0.91884133852811178</c:v>
                </c:pt>
                <c:pt idx="48">
                  <c:v>0.92177963135914232</c:v>
                </c:pt>
                <c:pt idx="49">
                  <c:v>0.92467468469439607</c:v>
                </c:pt>
                <c:pt idx="50">
                  <c:v>0.92754576305782943</c:v>
                </c:pt>
                <c:pt idx="51">
                  <c:v>0.93030602511574556</c:v>
                </c:pt>
                <c:pt idx="52">
                  <c:v>0.93258322470617816</c:v>
                </c:pt>
                <c:pt idx="53">
                  <c:v>0.9347284109757058</c:v>
                </c:pt>
                <c:pt idx="54">
                  <c:v>0.93678905074511132</c:v>
                </c:pt>
                <c:pt idx="55">
                  <c:v>0.93876810314189896</c:v>
                </c:pt>
                <c:pt idx="56">
                  <c:v>0.94073894245010325</c:v>
                </c:pt>
                <c:pt idx="57">
                  <c:v>0.94262608072318665</c:v>
                </c:pt>
                <c:pt idx="58">
                  <c:v>0.94442142565328024</c:v>
                </c:pt>
                <c:pt idx="59">
                  <c:v>0.9461795701233201</c:v>
                </c:pt>
                <c:pt idx="60">
                  <c:v>0.94781445787425334</c:v>
                </c:pt>
                <c:pt idx="61">
                  <c:v>0.94939855733475609</c:v>
                </c:pt>
                <c:pt idx="62">
                  <c:v>0.95078518032711645</c:v>
                </c:pt>
                <c:pt idx="63">
                  <c:v>0.95204335302964838</c:v>
                </c:pt>
                <c:pt idx="64">
                  <c:v>0.95327447085214123</c:v>
                </c:pt>
                <c:pt idx="65">
                  <c:v>0.95439507432090298</c:v>
                </c:pt>
                <c:pt idx="66">
                  <c:v>0.95550498869643496</c:v>
                </c:pt>
                <c:pt idx="67">
                  <c:v>0.95660161719337633</c:v>
                </c:pt>
                <c:pt idx="68">
                  <c:v>0.95766949988027616</c:v>
                </c:pt>
                <c:pt idx="69">
                  <c:v>0.9587188427275064</c:v>
                </c:pt>
                <c:pt idx="70">
                  <c:v>0.95966044917743809</c:v>
                </c:pt>
                <c:pt idx="71">
                  <c:v>0.96058031509876696</c:v>
                </c:pt>
                <c:pt idx="72">
                  <c:v>0.96149196793151259</c:v>
                </c:pt>
                <c:pt idx="73">
                  <c:v>0.96236485015491646</c:v>
                </c:pt>
                <c:pt idx="74">
                  <c:v>0.96317251079251176</c:v>
                </c:pt>
                <c:pt idx="75">
                  <c:v>0.96397328692938289</c:v>
                </c:pt>
                <c:pt idx="76">
                  <c:v>0.96476597075838522</c:v>
                </c:pt>
                <c:pt idx="77">
                  <c:v>0.96549657330015493</c:v>
                </c:pt>
                <c:pt idx="78">
                  <c:v>0.96622578686370841</c:v>
                </c:pt>
                <c:pt idx="79">
                  <c:v>0.96695047115046961</c:v>
                </c:pt>
                <c:pt idx="80">
                  <c:v>0.96765854808899254</c:v>
                </c:pt>
                <c:pt idx="81">
                  <c:v>0.96834862870106087</c:v>
                </c:pt>
                <c:pt idx="82">
                  <c:v>0.96903587096633936</c:v>
                </c:pt>
                <c:pt idx="83">
                  <c:v>0.96971151828302971</c:v>
                </c:pt>
                <c:pt idx="84">
                  <c:v>0.97037653689684755</c:v>
                </c:pt>
                <c:pt idx="85">
                  <c:v>0.97103231578600924</c:v>
                </c:pt>
                <c:pt idx="86">
                  <c:v>0.97168797389445638</c:v>
                </c:pt>
                <c:pt idx="87">
                  <c:v>0.97231971742144041</c:v>
                </c:pt>
                <c:pt idx="88">
                  <c:v>0.97287470480438498</c:v>
                </c:pt>
                <c:pt idx="89">
                  <c:v>0.97341888231338536</c:v>
                </c:pt>
                <c:pt idx="90">
                  <c:v>0.97394536544771737</c:v>
                </c:pt>
                <c:pt idx="91">
                  <c:v>0.97446248807667868</c:v>
                </c:pt>
                <c:pt idx="92">
                  <c:v>0.97446248807667868</c:v>
                </c:pt>
                <c:pt idx="93">
                  <c:v>0.97497647040706403</c:v>
                </c:pt>
                <c:pt idx="94">
                  <c:v>0.97545488281704085</c:v>
                </c:pt>
                <c:pt idx="95">
                  <c:v>0.975932328981302</c:v>
                </c:pt>
                <c:pt idx="96">
                  <c:v>0.97639775746447433</c:v>
                </c:pt>
                <c:pt idx="97">
                  <c:v>0.97686089111407193</c:v>
                </c:pt>
                <c:pt idx="98">
                  <c:v>0.97732124680723698</c:v>
                </c:pt>
                <c:pt idx="99">
                  <c:v>0.97777151731074463</c:v>
                </c:pt>
                <c:pt idx="100">
                  <c:v>0.97821949298067756</c:v>
                </c:pt>
                <c:pt idx="101">
                  <c:v>0.97866306015453264</c:v>
                </c:pt>
                <c:pt idx="102">
                  <c:v>0.9790990785337339</c:v>
                </c:pt>
                <c:pt idx="103">
                  <c:v>0.97951848956469689</c:v>
                </c:pt>
                <c:pt idx="104">
                  <c:v>0.97989931115738993</c:v>
                </c:pt>
                <c:pt idx="105">
                  <c:v>0.98027717362257871</c:v>
                </c:pt>
                <c:pt idx="106">
                  <c:v>0.98065147305669087</c:v>
                </c:pt>
                <c:pt idx="107">
                  <c:v>0.98102396078008614</c:v>
                </c:pt>
                <c:pt idx="108">
                  <c:v>0.98138889970882759</c:v>
                </c:pt>
                <c:pt idx="109">
                  <c:v>0.98173342669682528</c:v>
                </c:pt>
                <c:pt idx="110">
                  <c:v>0.98173342669682528</c:v>
                </c:pt>
                <c:pt idx="111">
                  <c:v>0.98207445104410362</c:v>
                </c:pt>
                <c:pt idx="112">
                  <c:v>0.98241523382995311</c:v>
                </c:pt>
                <c:pt idx="113">
                  <c:v>0.98274840743079162</c:v>
                </c:pt>
                <c:pt idx="114">
                  <c:v>0.98306998608304186</c:v>
                </c:pt>
                <c:pt idx="115">
                  <c:v>0.98338697506814265</c:v>
                </c:pt>
                <c:pt idx="116">
                  <c:v>0.98370130687752533</c:v>
                </c:pt>
                <c:pt idx="117">
                  <c:v>0.98401002238368562</c:v>
                </c:pt>
                <c:pt idx="118">
                  <c:v>0.98431668461770006</c:v>
                </c:pt>
                <c:pt idx="119">
                  <c:v>0.98461446946920173</c:v>
                </c:pt>
                <c:pt idx="120">
                  <c:v>0.98490458474533515</c:v>
                </c:pt>
                <c:pt idx="121">
                  <c:v>0.98519373377575292</c:v>
                </c:pt>
                <c:pt idx="122">
                  <c:v>0.98547666259937594</c:v>
                </c:pt>
                <c:pt idx="123">
                  <c:v>0.98575910830014113</c:v>
                </c:pt>
                <c:pt idx="124">
                  <c:v>0.98602977788124646</c:v>
                </c:pt>
                <c:pt idx="125">
                  <c:v>0.98630008512020839</c:v>
                </c:pt>
                <c:pt idx="126">
                  <c:v>0.98656000521772669</c:v>
                </c:pt>
                <c:pt idx="127">
                  <c:v>0.98681889867917216</c:v>
                </c:pt>
                <c:pt idx="128">
                  <c:v>0.98707658433347301</c:v>
                </c:pt>
                <c:pt idx="129">
                  <c:v>0.98733312257098649</c:v>
                </c:pt>
                <c:pt idx="130">
                  <c:v>0.98758682246171015</c:v>
                </c:pt>
                <c:pt idx="131">
                  <c:v>0.98783611385635595</c:v>
                </c:pt>
                <c:pt idx="132">
                  <c:v>0.98808359354028485</c:v>
                </c:pt>
                <c:pt idx="133">
                  <c:v>0.98832811409670951</c:v>
                </c:pt>
                <c:pt idx="134">
                  <c:v>0.988572574262777</c:v>
                </c:pt>
                <c:pt idx="135">
                  <c:v>0.98881407530134013</c:v>
                </c:pt>
                <c:pt idx="136">
                  <c:v>0.98905509321704543</c:v>
                </c:pt>
                <c:pt idx="137">
                  <c:v>0.9892956280098929</c:v>
                </c:pt>
                <c:pt idx="138">
                  <c:v>0.98953429070166621</c:v>
                </c:pt>
                <c:pt idx="139">
                  <c:v>0.9897695715334347</c:v>
                </c:pt>
                <c:pt idx="140">
                  <c:v>0.99000442963270252</c:v>
                </c:pt>
                <c:pt idx="141">
                  <c:v>0.99023349025767626</c:v>
                </c:pt>
                <c:pt idx="142">
                  <c:v>0.99046037682978971</c:v>
                </c:pt>
                <c:pt idx="143">
                  <c:v>0.99068339841904052</c:v>
                </c:pt>
                <c:pt idx="144">
                  <c:v>0.99090309853864367</c:v>
                </c:pt>
                <c:pt idx="145">
                  <c:v>0.99112171163181662</c:v>
                </c:pt>
                <c:pt idx="146">
                  <c:v>0.9913199127842458</c:v>
                </c:pt>
                <c:pt idx="147">
                  <c:v>0.99151714769095933</c:v>
                </c:pt>
                <c:pt idx="148">
                  <c:v>0.99171432220731559</c:v>
                </c:pt>
                <c:pt idx="149">
                  <c:v>0.99190769213116636</c:v>
                </c:pt>
                <c:pt idx="150">
                  <c:v>0.99209665355893939</c:v>
                </c:pt>
                <c:pt idx="151">
                  <c:v>0.99228380327599552</c:v>
                </c:pt>
                <c:pt idx="152">
                  <c:v>0.99245682164945981</c:v>
                </c:pt>
                <c:pt idx="153">
                  <c:v>0.99262078146933952</c:v>
                </c:pt>
                <c:pt idx="154">
                  <c:v>0.99278009123171251</c:v>
                </c:pt>
                <c:pt idx="155">
                  <c:v>0.99293752889301135</c:v>
                </c:pt>
                <c:pt idx="156">
                  <c:v>0.99309339640502226</c:v>
                </c:pt>
                <c:pt idx="157">
                  <c:v>0.99324908274596146</c:v>
                </c:pt>
                <c:pt idx="158">
                  <c:v>0.99340338010868434</c:v>
                </c:pt>
                <c:pt idx="159">
                  <c:v>0.99355453717283126</c:v>
                </c:pt>
                <c:pt idx="160">
                  <c:v>0.99370569423697819</c:v>
                </c:pt>
                <c:pt idx="161">
                  <c:v>0.99385660973969625</c:v>
                </c:pt>
                <c:pt idx="162">
                  <c:v>0.99399611146489775</c:v>
                </c:pt>
                <c:pt idx="163">
                  <c:v>0.99412679619794364</c:v>
                </c:pt>
                <c:pt idx="164">
                  <c:v>0.99425609195277331</c:v>
                </c:pt>
                <c:pt idx="165">
                  <c:v>0.99438496497510231</c:v>
                </c:pt>
                <c:pt idx="166">
                  <c:v>0.99451142238314216</c:v>
                </c:pt>
                <c:pt idx="167">
                  <c:v>0.99463027060617104</c:v>
                </c:pt>
                <c:pt idx="168">
                  <c:v>0.99474857531598482</c:v>
                </c:pt>
                <c:pt idx="169">
                  <c:v>0.99486681963544132</c:v>
                </c:pt>
                <c:pt idx="170">
                  <c:v>0.99497999116489055</c:v>
                </c:pt>
                <c:pt idx="171">
                  <c:v>0.99509280035219638</c:v>
                </c:pt>
                <c:pt idx="172">
                  <c:v>0.99520192572771116</c:v>
                </c:pt>
                <c:pt idx="173">
                  <c:v>0.99531086993215423</c:v>
                </c:pt>
                <c:pt idx="174">
                  <c:v>0.99541975374624014</c:v>
                </c:pt>
                <c:pt idx="175">
                  <c:v>0.99552392711246207</c:v>
                </c:pt>
                <c:pt idx="176">
                  <c:v>0.99562707384261107</c:v>
                </c:pt>
                <c:pt idx="177">
                  <c:v>0.99572901276561543</c:v>
                </c:pt>
                <c:pt idx="178">
                  <c:v>0.99582926075861744</c:v>
                </c:pt>
                <c:pt idx="179">
                  <c:v>0.99592824055411755</c:v>
                </c:pt>
                <c:pt idx="180">
                  <c:v>0.99602311380532604</c:v>
                </c:pt>
                <c:pt idx="181">
                  <c:v>0.99611671885903275</c:v>
                </c:pt>
                <c:pt idx="182">
                  <c:v>0.99620863298273699</c:v>
                </c:pt>
                <c:pt idx="183">
                  <c:v>0.99629420611893205</c:v>
                </c:pt>
                <c:pt idx="184">
                  <c:v>0.99637893379012588</c:v>
                </c:pt>
                <c:pt idx="185">
                  <c:v>0.99646166857953111</c:v>
                </c:pt>
                <c:pt idx="186">
                  <c:v>0.99654367868464955</c:v>
                </c:pt>
                <c:pt idx="187">
                  <c:v>0.9966222465394059</c:v>
                </c:pt>
                <c:pt idx="188">
                  <c:v>0.99669465457772477</c:v>
                </c:pt>
                <c:pt idx="189">
                  <c:v>0.99676706261604364</c:v>
                </c:pt>
                <c:pt idx="190">
                  <c:v>0.99683832323757515</c:v>
                </c:pt>
                <c:pt idx="191">
                  <c:v>0.99690891956517713</c:v>
                </c:pt>
                <c:pt idx="192">
                  <c:v>0.99697770418206222</c:v>
                </c:pt>
                <c:pt idx="193">
                  <c:v>0.9970455829435888</c:v>
                </c:pt>
                <c:pt idx="194">
                  <c:v>0.99711080452939727</c:v>
                </c:pt>
                <c:pt idx="195">
                  <c:v>0.99717487869841837</c:v>
                </c:pt>
                <c:pt idx="196">
                  <c:v>0.9972379866217238</c:v>
                </c:pt>
                <c:pt idx="197">
                  <c:v>0.99729946400538405</c:v>
                </c:pt>
                <c:pt idx="198">
                  <c:v>0.99736063943725817</c:v>
                </c:pt>
                <c:pt idx="199">
                  <c:v>0.99742121096555991</c:v>
                </c:pt>
                <c:pt idx="200">
                  <c:v>0.99748129937100383</c:v>
                </c:pt>
                <c:pt idx="201">
                  <c:v>0.99753999879823152</c:v>
                </c:pt>
                <c:pt idx="202">
                  <c:v>0.99759652417259892</c:v>
                </c:pt>
                <c:pt idx="203">
                  <c:v>0.99765304954696632</c:v>
                </c:pt>
                <c:pt idx="204">
                  <c:v>0.99770897101776135</c:v>
                </c:pt>
                <c:pt idx="205">
                  <c:v>0.99776416780426969</c:v>
                </c:pt>
                <c:pt idx="206">
                  <c:v>0.99781863990649122</c:v>
                </c:pt>
                <c:pt idx="207">
                  <c:v>0.9978723269340688</c:v>
                </c:pt>
                <c:pt idx="208">
                  <c:v>0.99792516849664514</c:v>
                </c:pt>
                <c:pt idx="209">
                  <c:v>0.99797523210278893</c:v>
                </c:pt>
                <c:pt idx="210">
                  <c:v>0.99802475219571762</c:v>
                </c:pt>
                <c:pt idx="211">
                  <c:v>0.99807421189828904</c:v>
                </c:pt>
                <c:pt idx="212">
                  <c:v>0.99812355082014603</c:v>
                </c:pt>
                <c:pt idx="213">
                  <c:v>0.99817174232521566</c:v>
                </c:pt>
                <c:pt idx="214">
                  <c:v>0.99821872602314066</c:v>
                </c:pt>
                <c:pt idx="215">
                  <c:v>0.99826401879106319</c:v>
                </c:pt>
                <c:pt idx="216">
                  <c:v>0.99830925116862856</c:v>
                </c:pt>
                <c:pt idx="217">
                  <c:v>0.99835369847154987</c:v>
                </c:pt>
                <c:pt idx="218">
                  <c:v>0.99839518664696691</c:v>
                </c:pt>
                <c:pt idx="219">
                  <c:v>0.99843631248024056</c:v>
                </c:pt>
                <c:pt idx="220">
                  <c:v>0.99847574738351186</c:v>
                </c:pt>
                <c:pt idx="221">
                  <c:v>0.99851469916392532</c:v>
                </c:pt>
                <c:pt idx="222">
                  <c:v>0.99855353016362425</c:v>
                </c:pt>
                <c:pt idx="223">
                  <c:v>0.99859236116332317</c:v>
                </c:pt>
                <c:pt idx="224">
                  <c:v>0.99863076943052154</c:v>
                </c:pt>
                <c:pt idx="225">
                  <c:v>0.9986691776977199</c:v>
                </c:pt>
                <c:pt idx="226">
                  <c:v>0.99870752557456099</c:v>
                </c:pt>
                <c:pt idx="227">
                  <c:v>0.99874587345140209</c:v>
                </c:pt>
                <c:pt idx="228">
                  <c:v>0.99878222844645459</c:v>
                </c:pt>
                <c:pt idx="229">
                  <c:v>0.99881810031864926</c:v>
                </c:pt>
                <c:pt idx="230">
                  <c:v>0.9988538514101295</c:v>
                </c:pt>
                <c:pt idx="231">
                  <c:v>0.99888917976910907</c:v>
                </c:pt>
                <c:pt idx="232">
                  <c:v>0.99892305875951515</c:v>
                </c:pt>
                <c:pt idx="233">
                  <c:v>0.9989568169692068</c:v>
                </c:pt>
                <c:pt idx="234">
                  <c:v>0.99899015244639777</c:v>
                </c:pt>
                <c:pt idx="235">
                  <c:v>0.99902330675251705</c:v>
                </c:pt>
                <c:pt idx="236">
                  <c:v>0.9990554344225635</c:v>
                </c:pt>
                <c:pt idx="237">
                  <c:v>0.99908393867117606</c:v>
                </c:pt>
                <c:pt idx="238">
                  <c:v>0.99911189940657363</c:v>
                </c:pt>
                <c:pt idx="239">
                  <c:v>0.99913973936125666</c:v>
                </c:pt>
                <c:pt idx="240">
                  <c:v>0.9991672169737964</c:v>
                </c:pt>
                <c:pt idx="241">
                  <c:v>0.99919469458633614</c:v>
                </c:pt>
                <c:pt idx="242">
                  <c:v>0.99922156829530351</c:v>
                </c:pt>
                <c:pt idx="243">
                  <c:v>0.99924807966212748</c:v>
                </c:pt>
                <c:pt idx="244">
                  <c:v>0.99927410790609361</c:v>
                </c:pt>
                <c:pt idx="245">
                  <c:v>0.99929971341755919</c:v>
                </c:pt>
                <c:pt idx="246">
                  <c:v>0.99932513775795306</c:v>
                </c:pt>
                <c:pt idx="247">
                  <c:v>0.99935026014656081</c:v>
                </c:pt>
                <c:pt idx="248">
                  <c:v>0.99937459746052459</c:v>
                </c:pt>
                <c:pt idx="249">
                  <c:v>0.99939766657698648</c:v>
                </c:pt>
                <c:pt idx="250">
                  <c:v>0.9994206753030912</c:v>
                </c:pt>
                <c:pt idx="251">
                  <c:v>0.99944308012562355</c:v>
                </c:pt>
                <c:pt idx="252">
                  <c:v>0.9994649414349408</c:v>
                </c:pt>
                <c:pt idx="253">
                  <c:v>0.99948674235390089</c:v>
                </c:pt>
                <c:pt idx="254">
                  <c:v>0.99950769780785975</c:v>
                </c:pt>
                <c:pt idx="255">
                  <c:v>0.99952841170038964</c:v>
                </c:pt>
                <c:pt idx="256">
                  <c:v>0.99954852168934727</c:v>
                </c:pt>
                <c:pt idx="257">
                  <c:v>0.9995686316783049</c:v>
                </c:pt>
                <c:pt idx="258">
                  <c:v>0.99958837932511913</c:v>
                </c:pt>
                <c:pt idx="259">
                  <c:v>0.99960794580086165</c:v>
                </c:pt>
                <c:pt idx="260">
                  <c:v>0.99962714993446078</c:v>
                </c:pt>
                <c:pt idx="261">
                  <c:v>0.99964599172591662</c:v>
                </c:pt>
                <c:pt idx="262">
                  <c:v>0.99966416922344292</c:v>
                </c:pt>
                <c:pt idx="263">
                  <c:v>0.99968198437882583</c:v>
                </c:pt>
                <c:pt idx="264">
                  <c:v>0.99969961836313703</c:v>
                </c:pt>
                <c:pt idx="265">
                  <c:v>0.99971725234744824</c:v>
                </c:pt>
                <c:pt idx="266">
                  <c:v>0.99973434281854434</c:v>
                </c:pt>
                <c:pt idx="267">
                  <c:v>0.99975119172821159</c:v>
                </c:pt>
                <c:pt idx="268">
                  <c:v>0.99976785946680713</c:v>
                </c:pt>
                <c:pt idx="269">
                  <c:v>0.99978380252111587</c:v>
                </c:pt>
                <c:pt idx="270">
                  <c:v>0.99979781308399329</c:v>
                </c:pt>
                <c:pt idx="271">
                  <c:v>0.99981146130472731</c:v>
                </c:pt>
                <c:pt idx="272">
                  <c:v>0.99982486796403236</c:v>
                </c:pt>
                <c:pt idx="273">
                  <c:v>0.99983742915833618</c:v>
                </c:pt>
                <c:pt idx="274">
                  <c:v>0.99984980918156829</c:v>
                </c:pt>
                <c:pt idx="275">
                  <c:v>0.99986194764337155</c:v>
                </c:pt>
                <c:pt idx="276">
                  <c:v>0.99986194764337155</c:v>
                </c:pt>
                <c:pt idx="277">
                  <c:v>0.99987348220160255</c:v>
                </c:pt>
                <c:pt idx="278">
                  <c:v>0.9998845336369756</c:v>
                </c:pt>
                <c:pt idx="279">
                  <c:v>0.99989540390127707</c:v>
                </c:pt>
                <c:pt idx="280">
                  <c:v>0.99990585143307786</c:v>
                </c:pt>
                <c:pt idx="281">
                  <c:v>0.99991629896487866</c:v>
                </c:pt>
                <c:pt idx="282">
                  <c:v>0.99992638415453605</c:v>
                </c:pt>
                <c:pt idx="283">
                  <c:v>0.99993538231776335</c:v>
                </c:pt>
                <c:pt idx="284">
                  <c:v>0.99994208564741593</c:v>
                </c:pt>
                <c:pt idx="285">
                  <c:v>0.99994788312171001</c:v>
                </c:pt>
                <c:pt idx="286">
                  <c:v>0.99995349942493239</c:v>
                </c:pt>
                <c:pt idx="287">
                  <c:v>0.99995911572815477</c:v>
                </c:pt>
                <c:pt idx="288">
                  <c:v>0.99996467164101999</c:v>
                </c:pt>
                <c:pt idx="289">
                  <c:v>0.9999698652117418</c:v>
                </c:pt>
                <c:pt idx="290">
                  <c:v>0.9999698652117418</c:v>
                </c:pt>
                <c:pt idx="291">
                  <c:v>0.99997469644032022</c:v>
                </c:pt>
                <c:pt idx="292">
                  <c:v>0.99997886337496911</c:v>
                </c:pt>
                <c:pt idx="293">
                  <c:v>0.99998254718676016</c:v>
                </c:pt>
                <c:pt idx="294">
                  <c:v>0.99998254718676016</c:v>
                </c:pt>
                <c:pt idx="295">
                  <c:v>0.99998254718676016</c:v>
                </c:pt>
                <c:pt idx="296">
                  <c:v>0.99998574787569339</c:v>
                </c:pt>
                <c:pt idx="297">
                  <c:v>0.99998888817426934</c:v>
                </c:pt>
                <c:pt idx="298">
                  <c:v>0.99999196808248803</c:v>
                </c:pt>
                <c:pt idx="299">
                  <c:v>0.99999408174499105</c:v>
                </c:pt>
                <c:pt idx="300">
                  <c:v>0.99999619540749407</c:v>
                </c:pt>
                <c:pt idx="301">
                  <c:v>0.99999794672785369</c:v>
                </c:pt>
                <c:pt idx="302">
                  <c:v>0.99999921492535548</c:v>
                </c:pt>
                <c:pt idx="303">
                  <c:v>0.99999921492535548</c:v>
                </c:pt>
                <c:pt idx="304">
                  <c:v>0.99999999999999944</c:v>
                </c:pt>
                <c:pt idx="305">
                  <c:v>0.99999999999999944</c:v>
                </c:pt>
                <c:pt idx="306">
                  <c:v>0.99999999999999944</c:v>
                </c:pt>
                <c:pt idx="307">
                  <c:v>0.99999999999999944</c:v>
                </c:pt>
                <c:pt idx="308">
                  <c:v>0.99999999999999944</c:v>
                </c:pt>
                <c:pt idx="309">
                  <c:v>0.99999999999999944</c:v>
                </c:pt>
                <c:pt idx="310">
                  <c:v>0.99999999999999944</c:v>
                </c:pt>
                <c:pt idx="311">
                  <c:v>0.99999999999999944</c:v>
                </c:pt>
                <c:pt idx="312">
                  <c:v>0.99999999999999944</c:v>
                </c:pt>
                <c:pt idx="313">
                  <c:v>0.99999999999999944</c:v>
                </c:pt>
                <c:pt idx="314">
                  <c:v>0.99999999999999944</c:v>
                </c:pt>
                <c:pt idx="315">
                  <c:v>0.99999999999999944</c:v>
                </c:pt>
                <c:pt idx="316">
                  <c:v>0.99999999999999944</c:v>
                </c:pt>
                <c:pt idx="317">
                  <c:v>0.99999999999999944</c:v>
                </c:pt>
                <c:pt idx="318">
                  <c:v>0.99999999999999944</c:v>
                </c:pt>
                <c:pt idx="319">
                  <c:v>0.99999999999999944</c:v>
                </c:pt>
                <c:pt idx="320">
                  <c:v>0.99999999999999944</c:v>
                </c:pt>
                <c:pt idx="321">
                  <c:v>0.99999999999999944</c:v>
                </c:pt>
                <c:pt idx="322">
                  <c:v>0.99999999999999944</c:v>
                </c:pt>
                <c:pt idx="323">
                  <c:v>0.99999999999999944</c:v>
                </c:pt>
                <c:pt idx="324">
                  <c:v>0.99999999999999944</c:v>
                </c:pt>
                <c:pt idx="325">
                  <c:v>0.99999999999999944</c:v>
                </c:pt>
                <c:pt idx="326">
                  <c:v>0.99999999999999944</c:v>
                </c:pt>
                <c:pt idx="327">
                  <c:v>0.99999999999999944</c:v>
                </c:pt>
                <c:pt idx="328">
                  <c:v>0.99999999999999944</c:v>
                </c:pt>
                <c:pt idx="329">
                  <c:v>0.99999999999999944</c:v>
                </c:pt>
                <c:pt idx="330">
                  <c:v>0.99999999999999944</c:v>
                </c:pt>
                <c:pt idx="331">
                  <c:v>0.99999999999999944</c:v>
                </c:pt>
                <c:pt idx="332">
                  <c:v>0.99999999999999944</c:v>
                </c:pt>
                <c:pt idx="333">
                  <c:v>0.99999999999999944</c:v>
                </c:pt>
                <c:pt idx="334">
                  <c:v>0.99999999999999944</c:v>
                </c:pt>
                <c:pt idx="335">
                  <c:v>0.99999999999999944</c:v>
                </c:pt>
                <c:pt idx="336">
                  <c:v>0.99999999999999944</c:v>
                </c:pt>
                <c:pt idx="337">
                  <c:v>0.99999999999999944</c:v>
                </c:pt>
                <c:pt idx="338">
                  <c:v>0.99999999999999944</c:v>
                </c:pt>
                <c:pt idx="339">
                  <c:v>0.99999999999999944</c:v>
                </c:pt>
                <c:pt idx="340">
                  <c:v>0.99999999999999944</c:v>
                </c:pt>
                <c:pt idx="341">
                  <c:v>0.99999999999999944</c:v>
                </c:pt>
                <c:pt idx="342">
                  <c:v>0.99999999999999944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'G2'!$D$3</c:f>
              <c:strCache>
                <c:ptCount val="1"/>
                <c:pt idx="0">
                  <c:v>  3.  Ind. No Agraria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52"/>
              <c:layout>
                <c:manualLayout>
                  <c:x val="-4.6151314680159067E-2"/>
                  <c:y val="-1.39619877736962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'G2'!$D$4:$D$346</c:f>
              <c:numCache>
                <c:formatCode>0.000</c:formatCode>
                <c:ptCount val="343"/>
                <c:pt idx="0">
                  <c:v>5.9284655162380892E-2</c:v>
                </c:pt>
                <c:pt idx="1">
                  <c:v>0.11405317592929244</c:v>
                </c:pt>
                <c:pt idx="2">
                  <c:v>0.16662597682954416</c:v>
                </c:pt>
                <c:pt idx="3">
                  <c:v>0.21309705226193931</c:v>
                </c:pt>
                <c:pt idx="4">
                  <c:v>0.25603642484215189</c:v>
                </c:pt>
                <c:pt idx="5">
                  <c:v>0.29059872251412444</c:v>
                </c:pt>
                <c:pt idx="6">
                  <c:v>0.31745051481394465</c:v>
                </c:pt>
                <c:pt idx="7">
                  <c:v>0.3423257873374102</c:v>
                </c:pt>
                <c:pt idx="8">
                  <c:v>0.36653974062635225</c:v>
                </c:pt>
                <c:pt idx="9">
                  <c:v>0.38857941278002156</c:v>
                </c:pt>
                <c:pt idx="10">
                  <c:v>0.41055848770313746</c:v>
                </c:pt>
                <c:pt idx="11">
                  <c:v>0.42978837346970117</c:v>
                </c:pt>
                <c:pt idx="12">
                  <c:v>0.44807823649370859</c:v>
                </c:pt>
                <c:pt idx="13">
                  <c:v>0.46562211917046986</c:v>
                </c:pt>
                <c:pt idx="14">
                  <c:v>0.48269259965619277</c:v>
                </c:pt>
                <c:pt idx="15">
                  <c:v>0.4994169977638091</c:v>
                </c:pt>
                <c:pt idx="16">
                  <c:v>0.51526175159685739</c:v>
                </c:pt>
                <c:pt idx="17">
                  <c:v>0.53094221474345937</c:v>
                </c:pt>
                <c:pt idx="18">
                  <c:v>0.54549626944197616</c:v>
                </c:pt>
                <c:pt idx="19">
                  <c:v>0.55974208768616152</c:v>
                </c:pt>
                <c:pt idx="20">
                  <c:v>0.57342502985015209</c:v>
                </c:pt>
                <c:pt idx="21">
                  <c:v>0.58670763651987268</c:v>
                </c:pt>
                <c:pt idx="22">
                  <c:v>0.59998936813933257</c:v>
                </c:pt>
                <c:pt idx="23">
                  <c:v>0.61319300152302503</c:v>
                </c:pt>
                <c:pt idx="24">
                  <c:v>0.6255548365559247</c:v>
                </c:pt>
                <c:pt idx="25">
                  <c:v>0.63754193131467995</c:v>
                </c:pt>
                <c:pt idx="26">
                  <c:v>0.64916325506446282</c:v>
                </c:pt>
                <c:pt idx="27">
                  <c:v>0.66064828973614176</c:v>
                </c:pt>
                <c:pt idx="28">
                  <c:v>0.67202088044932085</c:v>
                </c:pt>
                <c:pt idx="29">
                  <c:v>0.68232481603162087</c:v>
                </c:pt>
                <c:pt idx="30">
                  <c:v>0.69249399387377319</c:v>
                </c:pt>
                <c:pt idx="31">
                  <c:v>0.70188240812081648</c:v>
                </c:pt>
                <c:pt idx="32">
                  <c:v>0.7107204157538799</c:v>
                </c:pt>
                <c:pt idx="33">
                  <c:v>0.71946632434700475</c:v>
                </c:pt>
                <c:pt idx="34">
                  <c:v>0.72756622708516827</c:v>
                </c:pt>
                <c:pt idx="35">
                  <c:v>0.73560968908151669</c:v>
                </c:pt>
                <c:pt idx="36">
                  <c:v>0.74348798534115812</c:v>
                </c:pt>
                <c:pt idx="37">
                  <c:v>0.75116261365262171</c:v>
                </c:pt>
                <c:pt idx="38">
                  <c:v>0.75866507582529275</c:v>
                </c:pt>
                <c:pt idx="39">
                  <c:v>0.76574335738408983</c:v>
                </c:pt>
                <c:pt idx="40">
                  <c:v>0.77257268714371785</c:v>
                </c:pt>
                <c:pt idx="41">
                  <c:v>0.77915394015443762</c:v>
                </c:pt>
                <c:pt idx="42">
                  <c:v>0.78573081791385391</c:v>
                </c:pt>
                <c:pt idx="43">
                  <c:v>0.79177632140246057</c:v>
                </c:pt>
                <c:pt idx="44">
                  <c:v>0.79766781604518411</c:v>
                </c:pt>
                <c:pt idx="45">
                  <c:v>0.80348821285422578</c:v>
                </c:pt>
                <c:pt idx="46">
                  <c:v>0.80915285071686305</c:v>
                </c:pt>
                <c:pt idx="47">
                  <c:v>0.81480064386198181</c:v>
                </c:pt>
                <c:pt idx="48">
                  <c:v>0.82040577830689154</c:v>
                </c:pt>
                <c:pt idx="49">
                  <c:v>0.82598553629424099</c:v>
                </c:pt>
                <c:pt idx="50">
                  <c:v>0.83155916892976545</c:v>
                </c:pt>
                <c:pt idx="51">
                  <c:v>0.83685081661877958</c:v>
                </c:pt>
                <c:pt idx="52">
                  <c:v>0.84187688655367143</c:v>
                </c:pt>
                <c:pt idx="53">
                  <c:v>0.8468329524677074</c:v>
                </c:pt>
                <c:pt idx="54">
                  <c:v>0.85143877951489844</c:v>
                </c:pt>
                <c:pt idx="55">
                  <c:v>0.8560098233142267</c:v>
                </c:pt>
                <c:pt idx="56">
                  <c:v>0.86003308565035719</c:v>
                </c:pt>
                <c:pt idx="57">
                  <c:v>0.86395374834342065</c:v>
                </c:pt>
                <c:pt idx="58">
                  <c:v>0.86773899700864088</c:v>
                </c:pt>
                <c:pt idx="59">
                  <c:v>0.87125757410691296</c:v>
                </c:pt>
                <c:pt idx="60">
                  <c:v>0.87470111564533004</c:v>
                </c:pt>
                <c:pt idx="61">
                  <c:v>0.87809631065684346</c:v>
                </c:pt>
                <c:pt idx="62">
                  <c:v>0.88147509847596883</c:v>
                </c:pt>
                <c:pt idx="63">
                  <c:v>0.88480969625692885</c:v>
                </c:pt>
                <c:pt idx="64">
                  <c:v>0.88811913634289374</c:v>
                </c:pt>
                <c:pt idx="65">
                  <c:v>0.89115490445982493</c:v>
                </c:pt>
                <c:pt idx="66">
                  <c:v>0.89402397550209289</c:v>
                </c:pt>
                <c:pt idx="67">
                  <c:v>0.89677753990994857</c:v>
                </c:pt>
                <c:pt idx="68">
                  <c:v>0.89944447434199504</c:v>
                </c:pt>
                <c:pt idx="69">
                  <c:v>0.90199633966475956</c:v>
                </c:pt>
                <c:pt idx="70">
                  <c:v>0.90448957662005713</c:v>
                </c:pt>
                <c:pt idx="71">
                  <c:v>0.90681764783864771</c:v>
                </c:pt>
                <c:pt idx="72">
                  <c:v>0.90909452861698736</c:v>
                </c:pt>
                <c:pt idx="73">
                  <c:v>0.91114455261524074</c:v>
                </c:pt>
                <c:pt idx="74">
                  <c:v>0.91314294864811285</c:v>
                </c:pt>
                <c:pt idx="75">
                  <c:v>0.91510131113155802</c:v>
                </c:pt>
                <c:pt idx="76">
                  <c:v>0.91704939177443989</c:v>
                </c:pt>
                <c:pt idx="77">
                  <c:v>0.91897953388697751</c:v>
                </c:pt>
                <c:pt idx="78">
                  <c:v>0.92090770713642855</c:v>
                </c:pt>
                <c:pt idx="79">
                  <c:v>0.92276456378963256</c:v>
                </c:pt>
                <c:pt idx="80">
                  <c:v>0.92461551385357688</c:v>
                </c:pt>
                <c:pt idx="81">
                  <c:v>0.92645290063848029</c:v>
                </c:pt>
                <c:pt idx="82">
                  <c:v>0.9282491600611309</c:v>
                </c:pt>
                <c:pt idx="83">
                  <c:v>0.92992247492215319</c:v>
                </c:pt>
                <c:pt idx="84">
                  <c:v>0.93156735064970275</c:v>
                </c:pt>
                <c:pt idx="85">
                  <c:v>0.93316103593700139</c:v>
                </c:pt>
                <c:pt idx="86">
                  <c:v>0.93471271881178652</c:v>
                </c:pt>
                <c:pt idx="87">
                  <c:v>0.93625783880961644</c:v>
                </c:pt>
                <c:pt idx="88">
                  <c:v>0.93778589532736267</c:v>
                </c:pt>
                <c:pt idx="89">
                  <c:v>0.93931351431997856</c:v>
                </c:pt>
                <c:pt idx="90">
                  <c:v>0.94083719558642132</c:v>
                </c:pt>
                <c:pt idx="91">
                  <c:v>0.9423429383225197</c:v>
                </c:pt>
                <c:pt idx="92">
                  <c:v>0.94384168065653251</c:v>
                </c:pt>
                <c:pt idx="93">
                  <c:v>0.94529535790211927</c:v>
                </c:pt>
                <c:pt idx="94">
                  <c:v>0.94668340637815362</c:v>
                </c:pt>
                <c:pt idx="95">
                  <c:v>0.94785750506544697</c:v>
                </c:pt>
                <c:pt idx="96">
                  <c:v>0.94901957181165575</c:v>
                </c:pt>
                <c:pt idx="97">
                  <c:v>0.95014882417308821</c:v>
                </c:pt>
                <c:pt idx="98">
                  <c:v>0.95123869927278926</c:v>
                </c:pt>
                <c:pt idx="99">
                  <c:v>0.95232069892014404</c:v>
                </c:pt>
                <c:pt idx="100">
                  <c:v>0.95336966542015733</c:v>
                </c:pt>
                <c:pt idx="101">
                  <c:v>0.95441119399295471</c:v>
                </c:pt>
                <c:pt idx="102">
                  <c:v>0.95544440958827548</c:v>
                </c:pt>
                <c:pt idx="103">
                  <c:v>0.95647193735690172</c:v>
                </c:pt>
                <c:pt idx="104">
                  <c:v>0.9574697134166642</c:v>
                </c:pt>
                <c:pt idx="105">
                  <c:v>0.95846158288716687</c:v>
                </c:pt>
                <c:pt idx="106">
                  <c:v>0.95943595135245563</c:v>
                </c:pt>
                <c:pt idx="107">
                  <c:v>0.96040791342952747</c:v>
                </c:pt>
                <c:pt idx="108">
                  <c:v>0.96136193697625494</c:v>
                </c:pt>
                <c:pt idx="109">
                  <c:v>0.9622940842664649</c:v>
                </c:pt>
                <c:pt idx="110">
                  <c:v>0.9631660718512518</c:v>
                </c:pt>
                <c:pt idx="111">
                  <c:v>0.96397811849318082</c:v>
                </c:pt>
                <c:pt idx="112">
                  <c:v>0.96476653877807095</c:v>
                </c:pt>
                <c:pt idx="113">
                  <c:v>0.96554752113574516</c:v>
                </c:pt>
                <c:pt idx="114">
                  <c:v>0.96632697215546315</c:v>
                </c:pt>
                <c:pt idx="115">
                  <c:v>0.96709482875922681</c:v>
                </c:pt>
                <c:pt idx="116">
                  <c:v>0.96784824703368899</c:v>
                </c:pt>
                <c:pt idx="117">
                  <c:v>0.9685887583168058</c:v>
                </c:pt>
                <c:pt idx="118">
                  <c:v>0.96931023725675236</c:v>
                </c:pt>
                <c:pt idx="119">
                  <c:v>0.97002405950691784</c:v>
                </c:pt>
                <c:pt idx="120">
                  <c:v>0.97072344342778183</c:v>
                </c:pt>
                <c:pt idx="121">
                  <c:v>0.97142151477325478</c:v>
                </c:pt>
                <c:pt idx="122">
                  <c:v>0.97211739849307599</c:v>
                </c:pt>
                <c:pt idx="123">
                  <c:v>0.97279403110716178</c:v>
                </c:pt>
                <c:pt idx="124">
                  <c:v>0.97346103816837981</c:v>
                </c:pt>
                <c:pt idx="125">
                  <c:v>0.97411535700081775</c:v>
                </c:pt>
                <c:pt idx="126">
                  <c:v>0.97475567502908445</c:v>
                </c:pt>
                <c:pt idx="127">
                  <c:v>0.97536689763618289</c:v>
                </c:pt>
                <c:pt idx="128">
                  <c:v>0.9759768076678903</c:v>
                </c:pt>
                <c:pt idx="129">
                  <c:v>0.9765834362611201</c:v>
                </c:pt>
                <c:pt idx="130">
                  <c:v>0.97717343889939667</c:v>
                </c:pt>
                <c:pt idx="131">
                  <c:v>0.97768162433829786</c:v>
                </c:pt>
                <c:pt idx="132">
                  <c:v>0.9781615894062915</c:v>
                </c:pt>
                <c:pt idx="133">
                  <c:v>0.97861880316750693</c:v>
                </c:pt>
                <c:pt idx="134">
                  <c:v>0.97906923528920198</c:v>
                </c:pt>
                <c:pt idx="135">
                  <c:v>0.97951091690828995</c:v>
                </c:pt>
                <c:pt idx="136">
                  <c:v>0.97994975461403067</c:v>
                </c:pt>
                <c:pt idx="137">
                  <c:v>0.98038224820538133</c:v>
                </c:pt>
                <c:pt idx="138">
                  <c:v>0.98038224820538133</c:v>
                </c:pt>
                <c:pt idx="139">
                  <c:v>0.98079811584177867</c:v>
                </c:pt>
                <c:pt idx="140">
                  <c:v>0.98119123217139781</c:v>
                </c:pt>
                <c:pt idx="141">
                  <c:v>0.98158106706253934</c:v>
                </c:pt>
                <c:pt idx="142">
                  <c:v>0.9819529634233366</c:v>
                </c:pt>
                <c:pt idx="143">
                  <c:v>0.98231501546870093</c:v>
                </c:pt>
                <c:pt idx="144">
                  <c:v>0.98267072339967521</c:v>
                </c:pt>
                <c:pt idx="145">
                  <c:v>0.98302577504295396</c:v>
                </c:pt>
                <c:pt idx="146">
                  <c:v>0.98337163865849542</c:v>
                </c:pt>
                <c:pt idx="147">
                  <c:v>0.98371247073503776</c:v>
                </c:pt>
                <c:pt idx="148">
                  <c:v>0.98403492675610549</c:v>
                </c:pt>
                <c:pt idx="149">
                  <c:v>0.98434272568530645</c:v>
                </c:pt>
                <c:pt idx="150">
                  <c:v>0.98464068029907459</c:v>
                </c:pt>
                <c:pt idx="151">
                  <c:v>0.98493819738771238</c:v>
                </c:pt>
                <c:pt idx="152">
                  <c:v>0.9852328705630029</c:v>
                </c:pt>
                <c:pt idx="153">
                  <c:v>0.98551288664642667</c:v>
                </c:pt>
                <c:pt idx="154">
                  <c:v>0.98578787119085143</c:v>
                </c:pt>
                <c:pt idx="155">
                  <c:v>0.98605869924653788</c:v>
                </c:pt>
                <c:pt idx="156">
                  <c:v>0.98632493328835569</c:v>
                </c:pt>
                <c:pt idx="157">
                  <c:v>0.98658679207887001</c:v>
                </c:pt>
                <c:pt idx="158">
                  <c:v>0.98683990036677727</c:v>
                </c:pt>
                <c:pt idx="159">
                  <c:v>0.98708972721620691</c:v>
                </c:pt>
                <c:pt idx="160">
                  <c:v>0.98733649138972412</c:v>
                </c:pt>
                <c:pt idx="161">
                  <c:v>0.98758063041245925</c:v>
                </c:pt>
                <c:pt idx="162">
                  <c:v>0.98758063041245925</c:v>
                </c:pt>
                <c:pt idx="163">
                  <c:v>0.9878136125443705</c:v>
                </c:pt>
                <c:pt idx="164">
                  <c:v>0.98804615715115141</c:v>
                </c:pt>
                <c:pt idx="165">
                  <c:v>0.9882618570404138</c:v>
                </c:pt>
                <c:pt idx="166">
                  <c:v>0.98847033776502546</c:v>
                </c:pt>
                <c:pt idx="167">
                  <c:v>0.98867466200089871</c:v>
                </c:pt>
                <c:pt idx="168">
                  <c:v>0.98887482974803365</c:v>
                </c:pt>
                <c:pt idx="169">
                  <c:v>0.98906865338077854</c:v>
                </c:pt>
                <c:pt idx="170">
                  <c:v>0.98926247701352343</c:v>
                </c:pt>
                <c:pt idx="171">
                  <c:v>0.98945345673292107</c:v>
                </c:pt>
                <c:pt idx="172">
                  <c:v>0.98964334263949283</c:v>
                </c:pt>
                <c:pt idx="173">
                  <c:v>0.98983300978349942</c:v>
                </c:pt>
                <c:pt idx="174">
                  <c:v>0.9900193954890284</c:v>
                </c:pt>
                <c:pt idx="175">
                  <c:v>0.99020446861916633</c:v>
                </c:pt>
                <c:pt idx="176">
                  <c:v>0.9903893229867391</c:v>
                </c:pt>
                <c:pt idx="177">
                  <c:v>0.99057242725379047</c:v>
                </c:pt>
                <c:pt idx="178">
                  <c:v>0.99075465647058114</c:v>
                </c:pt>
                <c:pt idx="179">
                  <c:v>0.99093513558685042</c:v>
                </c:pt>
                <c:pt idx="180">
                  <c:v>0.9911105831641206</c:v>
                </c:pt>
                <c:pt idx="181">
                  <c:v>0.99128537445369524</c:v>
                </c:pt>
                <c:pt idx="182">
                  <c:v>0.99145907193044402</c:v>
                </c:pt>
                <c:pt idx="183">
                  <c:v>0.99163101930667141</c:v>
                </c:pt>
                <c:pt idx="184">
                  <c:v>0.99180056029468189</c:v>
                </c:pt>
                <c:pt idx="185">
                  <c:v>0.99196638231908441</c:v>
                </c:pt>
                <c:pt idx="186">
                  <c:v>0.99212673527935757</c:v>
                </c:pt>
                <c:pt idx="187">
                  <c:v>0.99228402556371831</c:v>
                </c:pt>
                <c:pt idx="188">
                  <c:v>0.99244131584807904</c:v>
                </c:pt>
                <c:pt idx="189">
                  <c:v>0.99259860613243978</c:v>
                </c:pt>
                <c:pt idx="190">
                  <c:v>0.99275020859010599</c:v>
                </c:pt>
                <c:pt idx="191">
                  <c:v>0.99290071723494633</c:v>
                </c:pt>
                <c:pt idx="192">
                  <c:v>0.99305013206696069</c:v>
                </c:pt>
                <c:pt idx="193">
                  <c:v>0.99319801556101883</c:v>
                </c:pt>
                <c:pt idx="194">
                  <c:v>0.99334414895455558</c:v>
                </c:pt>
                <c:pt idx="195">
                  <c:v>0.99334414895455558</c:v>
                </c:pt>
                <c:pt idx="196">
                  <c:v>0.9934880947224406</c:v>
                </c:pt>
                <c:pt idx="197">
                  <c:v>0.99363160296519526</c:v>
                </c:pt>
                <c:pt idx="198">
                  <c:v>0.99377314234486336</c:v>
                </c:pt>
                <c:pt idx="199">
                  <c:v>0.99390702503475037</c:v>
                </c:pt>
                <c:pt idx="200">
                  <c:v>0.99402821949585718</c:v>
                </c:pt>
                <c:pt idx="201">
                  <c:v>0.99414941395696399</c:v>
                </c:pt>
                <c:pt idx="202">
                  <c:v>0.99426929584267976</c:v>
                </c:pt>
                <c:pt idx="203">
                  <c:v>0.99438720886530896</c:v>
                </c:pt>
                <c:pt idx="204">
                  <c:v>0.99450249673715607</c:v>
                </c:pt>
                <c:pt idx="205">
                  <c:v>0.99461647203361214</c:v>
                </c:pt>
                <c:pt idx="206">
                  <c:v>0.99472913475467717</c:v>
                </c:pt>
                <c:pt idx="207">
                  <c:v>0.9948409224254815</c:v>
                </c:pt>
                <c:pt idx="208">
                  <c:v>0.99495205380859031</c:v>
                </c:pt>
                <c:pt idx="209">
                  <c:v>0.99506231014143842</c:v>
                </c:pt>
                <c:pt idx="210">
                  <c:v>0.99516994132350445</c:v>
                </c:pt>
                <c:pt idx="211">
                  <c:v>0.99527625993017943</c:v>
                </c:pt>
                <c:pt idx="212">
                  <c:v>0.99538192224915889</c:v>
                </c:pt>
                <c:pt idx="213">
                  <c:v>0.99548736580557318</c:v>
                </c:pt>
                <c:pt idx="214">
                  <c:v>0.99558909039837951</c:v>
                </c:pt>
                <c:pt idx="215">
                  <c:v>0.99569037746605549</c:v>
                </c:pt>
                <c:pt idx="216">
                  <c:v>0.99579078948347077</c:v>
                </c:pt>
                <c:pt idx="217">
                  <c:v>0.99589054521319054</c:v>
                </c:pt>
                <c:pt idx="218">
                  <c:v>0.99598964465521478</c:v>
                </c:pt>
                <c:pt idx="219">
                  <c:v>0.99608874409723902</c:v>
                </c:pt>
                <c:pt idx="220">
                  <c:v>0.99618631220130704</c:v>
                </c:pt>
                <c:pt idx="221">
                  <c:v>0.9962827864925492</c:v>
                </c:pt>
                <c:pt idx="222">
                  <c:v>0.99637838573353066</c:v>
                </c:pt>
                <c:pt idx="223">
                  <c:v>0.99647004724833887</c:v>
                </c:pt>
                <c:pt idx="224">
                  <c:v>0.9965599586626257</c:v>
                </c:pt>
                <c:pt idx="225">
                  <c:v>0.99664987007691253</c:v>
                </c:pt>
                <c:pt idx="226">
                  <c:v>0.99673650005272174</c:v>
                </c:pt>
                <c:pt idx="227">
                  <c:v>0.99682247374083544</c:v>
                </c:pt>
                <c:pt idx="228">
                  <c:v>0.99690582227816704</c:v>
                </c:pt>
                <c:pt idx="229">
                  <c:v>0.99698654566471656</c:v>
                </c:pt>
                <c:pt idx="230">
                  <c:v>0.99706508142561434</c:v>
                </c:pt>
                <c:pt idx="231">
                  <c:v>0.99714317966138177</c:v>
                </c:pt>
                <c:pt idx="232">
                  <c:v>0.99722062160945368</c:v>
                </c:pt>
                <c:pt idx="233">
                  <c:v>0.99729740726983007</c:v>
                </c:pt>
                <c:pt idx="234">
                  <c:v>0.99737353664251094</c:v>
                </c:pt>
                <c:pt idx="235">
                  <c:v>0.99744747838954007</c:v>
                </c:pt>
                <c:pt idx="236">
                  <c:v>0.99752142013656919</c:v>
                </c:pt>
                <c:pt idx="237">
                  <c:v>0.9975938305456421</c:v>
                </c:pt>
                <c:pt idx="238">
                  <c:v>0.99766602219214984</c:v>
                </c:pt>
                <c:pt idx="239">
                  <c:v>0.99773296353709329</c:v>
                </c:pt>
                <c:pt idx="240">
                  <c:v>0.99779881106921087</c:v>
                </c:pt>
                <c:pt idx="241">
                  <c:v>0.99786356478850258</c:v>
                </c:pt>
                <c:pt idx="242">
                  <c:v>0.9979265684072729</c:v>
                </c:pt>
                <c:pt idx="243">
                  <c:v>0.99798760316295665</c:v>
                </c:pt>
                <c:pt idx="244">
                  <c:v>0.99804798163094488</c:v>
                </c:pt>
                <c:pt idx="245">
                  <c:v>0.99810792257380276</c:v>
                </c:pt>
                <c:pt idx="246">
                  <c:v>0.99810792257380276</c:v>
                </c:pt>
                <c:pt idx="247">
                  <c:v>0.99816501960331339</c:v>
                </c:pt>
                <c:pt idx="248">
                  <c:v>0.99816501960331339</c:v>
                </c:pt>
                <c:pt idx="249">
                  <c:v>0.99822124158256331</c:v>
                </c:pt>
                <c:pt idx="250">
                  <c:v>0.99827746356181324</c:v>
                </c:pt>
                <c:pt idx="251">
                  <c:v>0.99833346677849799</c:v>
                </c:pt>
                <c:pt idx="252">
                  <c:v>0.99838881370748722</c:v>
                </c:pt>
                <c:pt idx="253">
                  <c:v>0.99844416063647645</c:v>
                </c:pt>
                <c:pt idx="254">
                  <c:v>0.99849928880290051</c:v>
                </c:pt>
                <c:pt idx="255">
                  <c:v>0.99855266686880317</c:v>
                </c:pt>
                <c:pt idx="256">
                  <c:v>0.99860407607161927</c:v>
                </c:pt>
                <c:pt idx="257">
                  <c:v>0.99860407607161927</c:v>
                </c:pt>
                <c:pt idx="258">
                  <c:v>0.99865482898673985</c:v>
                </c:pt>
                <c:pt idx="259">
                  <c:v>0.99870558190186043</c:v>
                </c:pt>
                <c:pt idx="260">
                  <c:v>0.99875545976672031</c:v>
                </c:pt>
                <c:pt idx="261">
                  <c:v>0.99880533763158019</c:v>
                </c:pt>
                <c:pt idx="262">
                  <c:v>0.99885434044617938</c:v>
                </c:pt>
                <c:pt idx="263">
                  <c:v>0.99889940553460543</c:v>
                </c:pt>
                <c:pt idx="264">
                  <c:v>0.99894162670968423</c:v>
                </c:pt>
                <c:pt idx="265">
                  <c:v>0.99898187902167634</c:v>
                </c:pt>
                <c:pt idx="266">
                  <c:v>0.99902191257110329</c:v>
                </c:pt>
                <c:pt idx="267">
                  <c:v>0.99906063354513919</c:v>
                </c:pt>
                <c:pt idx="268">
                  <c:v>0.99909804194378404</c:v>
                </c:pt>
                <c:pt idx="269">
                  <c:v>0.9991345752921682</c:v>
                </c:pt>
                <c:pt idx="270">
                  <c:v>0.99917067111542202</c:v>
                </c:pt>
                <c:pt idx="271">
                  <c:v>0.99920304797506787</c:v>
                </c:pt>
                <c:pt idx="272">
                  <c:v>0.9992347685470182</c:v>
                </c:pt>
                <c:pt idx="273">
                  <c:v>0.99926627035640336</c:v>
                </c:pt>
                <c:pt idx="274">
                  <c:v>0.99929733464065817</c:v>
                </c:pt>
                <c:pt idx="275">
                  <c:v>0.99932818016234781</c:v>
                </c:pt>
                <c:pt idx="276">
                  <c:v>0.99935793187121158</c:v>
                </c:pt>
                <c:pt idx="277">
                  <c:v>0.99938505842929326</c:v>
                </c:pt>
                <c:pt idx="278">
                  <c:v>0.99941130993711425</c:v>
                </c:pt>
                <c:pt idx="279">
                  <c:v>0.99943668639467453</c:v>
                </c:pt>
                <c:pt idx="280">
                  <c:v>0.99946118780197413</c:v>
                </c:pt>
                <c:pt idx="281">
                  <c:v>0.99948459539644785</c:v>
                </c:pt>
                <c:pt idx="282">
                  <c:v>0.99950756546579123</c:v>
                </c:pt>
                <c:pt idx="283">
                  <c:v>0.99950756546579123</c:v>
                </c:pt>
                <c:pt idx="284">
                  <c:v>0.99950756546579123</c:v>
                </c:pt>
                <c:pt idx="285">
                  <c:v>0.99952878543461321</c:v>
                </c:pt>
                <c:pt idx="286">
                  <c:v>0.9995491303531745</c:v>
                </c:pt>
                <c:pt idx="287">
                  <c:v>0.99956925650917061</c:v>
                </c:pt>
                <c:pt idx="288">
                  <c:v>0.99958938266516673</c:v>
                </c:pt>
                <c:pt idx="289">
                  <c:v>0.99960950882116284</c:v>
                </c:pt>
                <c:pt idx="290">
                  <c:v>0.99962897868946343</c:v>
                </c:pt>
                <c:pt idx="291">
                  <c:v>0.99964801103263368</c:v>
                </c:pt>
                <c:pt idx="292">
                  <c:v>0.99966660585067357</c:v>
                </c:pt>
                <c:pt idx="293">
                  <c:v>0.99968454438101795</c:v>
                </c:pt>
                <c:pt idx="294">
                  <c:v>0.9997018266236668</c:v>
                </c:pt>
                <c:pt idx="295">
                  <c:v>0.99971867134118531</c:v>
                </c:pt>
                <c:pt idx="296">
                  <c:v>0.99973529729613864</c:v>
                </c:pt>
                <c:pt idx="297">
                  <c:v>0.99975039191313575</c:v>
                </c:pt>
                <c:pt idx="298">
                  <c:v>0.99976526776756769</c:v>
                </c:pt>
                <c:pt idx="299">
                  <c:v>0.99977970609686928</c:v>
                </c:pt>
                <c:pt idx="300">
                  <c:v>0.99979348813847535</c:v>
                </c:pt>
                <c:pt idx="301">
                  <c:v>0.99980683265495096</c:v>
                </c:pt>
                <c:pt idx="302">
                  <c:v>0.99982017717142657</c:v>
                </c:pt>
                <c:pt idx="303">
                  <c:v>0.99983352168790218</c:v>
                </c:pt>
                <c:pt idx="304">
                  <c:v>0.99984664744181262</c:v>
                </c:pt>
                <c:pt idx="305">
                  <c:v>0.99985933567059271</c:v>
                </c:pt>
                <c:pt idx="306">
                  <c:v>0.9998720238993728</c:v>
                </c:pt>
                <c:pt idx="307">
                  <c:v>0.99988449336558771</c:v>
                </c:pt>
                <c:pt idx="308">
                  <c:v>0.99989674406923745</c:v>
                </c:pt>
                <c:pt idx="309">
                  <c:v>0.99990833848519167</c:v>
                </c:pt>
                <c:pt idx="310">
                  <c:v>0.9999190578508852</c:v>
                </c:pt>
                <c:pt idx="311">
                  <c:v>0.99992955845401355</c:v>
                </c:pt>
                <c:pt idx="312">
                  <c:v>0.9999383089566205</c:v>
                </c:pt>
                <c:pt idx="313">
                  <c:v>0.99994640317153194</c:v>
                </c:pt>
                <c:pt idx="314">
                  <c:v>0.9999542786238782</c:v>
                </c:pt>
                <c:pt idx="315">
                  <c:v>0.99996149778852894</c:v>
                </c:pt>
                <c:pt idx="316">
                  <c:v>0.99996849819061451</c:v>
                </c:pt>
                <c:pt idx="317">
                  <c:v>0.99997506106756973</c:v>
                </c:pt>
                <c:pt idx="318">
                  <c:v>0.9999811864193946</c:v>
                </c:pt>
                <c:pt idx="319">
                  <c:v>0.99998578043326325</c:v>
                </c:pt>
                <c:pt idx="320">
                  <c:v>0.9999903744471319</c:v>
                </c:pt>
                <c:pt idx="321">
                  <c:v>0.99999365588560951</c:v>
                </c:pt>
                <c:pt idx="322">
                  <c:v>0.99999671856152195</c:v>
                </c:pt>
                <c:pt idx="323">
                  <c:v>0.99999890618717369</c:v>
                </c:pt>
                <c:pt idx="324">
                  <c:v>0.99999890618717369</c:v>
                </c:pt>
                <c:pt idx="325">
                  <c:v>0.99999999999999956</c:v>
                </c:pt>
                <c:pt idx="326">
                  <c:v>0.99999999999999956</c:v>
                </c:pt>
                <c:pt idx="327">
                  <c:v>0.99999999999999956</c:v>
                </c:pt>
                <c:pt idx="328">
                  <c:v>0.99999999999999956</c:v>
                </c:pt>
                <c:pt idx="329">
                  <c:v>0.99999999999999956</c:v>
                </c:pt>
                <c:pt idx="330">
                  <c:v>0.99999999999999956</c:v>
                </c:pt>
                <c:pt idx="331">
                  <c:v>0.99999999999999956</c:v>
                </c:pt>
                <c:pt idx="332">
                  <c:v>0.99999999999999956</c:v>
                </c:pt>
                <c:pt idx="333">
                  <c:v>0.99999999999999956</c:v>
                </c:pt>
                <c:pt idx="334">
                  <c:v>0.99999999999999956</c:v>
                </c:pt>
                <c:pt idx="335">
                  <c:v>0.99999999999999956</c:v>
                </c:pt>
                <c:pt idx="336">
                  <c:v>0.99999999999999956</c:v>
                </c:pt>
                <c:pt idx="337">
                  <c:v>0.99999999999999956</c:v>
                </c:pt>
                <c:pt idx="338">
                  <c:v>0.99999999999999956</c:v>
                </c:pt>
                <c:pt idx="339">
                  <c:v>0.99999999999999956</c:v>
                </c:pt>
                <c:pt idx="340">
                  <c:v>0.99999999999999956</c:v>
                </c:pt>
                <c:pt idx="341">
                  <c:v>0.99999999999999956</c:v>
                </c:pt>
                <c:pt idx="342">
                  <c:v>0.99999999999999956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'G2'!$E$3</c:f>
              <c:strCache>
                <c:ptCount val="1"/>
                <c:pt idx="0">
                  <c:v>  4.  Comercio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68"/>
              <c:layout>
                <c:manualLayout>
                  <c:x val="-3.5074999156920868E-2"/>
                  <c:y val="3.3508770656870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'G2'!$E$4:$E$346</c:f>
              <c:numCache>
                <c:formatCode>0.000</c:formatCode>
                <c:ptCount val="343"/>
                <c:pt idx="0">
                  <c:v>0.10676679421665346</c:v>
                </c:pt>
                <c:pt idx="1">
                  <c:v>0.15264450320680903</c:v>
                </c:pt>
                <c:pt idx="2">
                  <c:v>0.19264632303417548</c:v>
                </c:pt>
                <c:pt idx="3">
                  <c:v>0.22751176115529864</c:v>
                </c:pt>
                <c:pt idx="4">
                  <c:v>0.25860545656481881</c:v>
                </c:pt>
                <c:pt idx="5">
                  <c:v>0.28851834795793835</c:v>
                </c:pt>
                <c:pt idx="6">
                  <c:v>0.31639759384555682</c:v>
                </c:pt>
                <c:pt idx="7">
                  <c:v>0.33949388887615473</c:v>
                </c:pt>
                <c:pt idx="8">
                  <c:v>0.35994390949391897</c:v>
                </c:pt>
                <c:pt idx="9">
                  <c:v>0.37986754620358776</c:v>
                </c:pt>
                <c:pt idx="10">
                  <c:v>0.39898916230290127</c:v>
                </c:pt>
                <c:pt idx="11">
                  <c:v>0.41513665722718046</c:v>
                </c:pt>
                <c:pt idx="12">
                  <c:v>0.43114118225339548</c:v>
                </c:pt>
                <c:pt idx="13">
                  <c:v>0.44494362355412287</c:v>
                </c:pt>
                <c:pt idx="14">
                  <c:v>0.45798270978777711</c:v>
                </c:pt>
                <c:pt idx="15">
                  <c:v>0.47090927234457436</c:v>
                </c:pt>
                <c:pt idx="16">
                  <c:v>0.48354607485695483</c:v>
                </c:pt>
                <c:pt idx="17">
                  <c:v>0.49599637979380379</c:v>
                </c:pt>
                <c:pt idx="18">
                  <c:v>0.50837849908696064</c:v>
                </c:pt>
                <c:pt idx="19">
                  <c:v>0.52007806735259798</c:v>
                </c:pt>
                <c:pt idx="20">
                  <c:v>0.53168976990760319</c:v>
                </c:pt>
                <c:pt idx="21">
                  <c:v>0.54299388459284603</c:v>
                </c:pt>
                <c:pt idx="22">
                  <c:v>0.55401483784435201</c:v>
                </c:pt>
                <c:pt idx="23">
                  <c:v>0.5649611226065856</c:v>
                </c:pt>
                <c:pt idx="24">
                  <c:v>0.57553255997616171</c:v>
                </c:pt>
                <c:pt idx="25">
                  <c:v>0.5860076807828315</c:v>
                </c:pt>
                <c:pt idx="26">
                  <c:v>0.59639609352986556</c:v>
                </c:pt>
                <c:pt idx="27">
                  <c:v>0.60661456311061757</c:v>
                </c:pt>
                <c:pt idx="28">
                  <c:v>0.61640146039988519</c:v>
                </c:pt>
                <c:pt idx="29">
                  <c:v>0.62596273150994053</c:v>
                </c:pt>
                <c:pt idx="30">
                  <c:v>0.63534676625243613</c:v>
                </c:pt>
                <c:pt idx="31">
                  <c:v>0.64446048948725565</c:v>
                </c:pt>
                <c:pt idx="32">
                  <c:v>0.65328676797965135</c:v>
                </c:pt>
                <c:pt idx="33">
                  <c:v>0.66209707088829584</c:v>
                </c:pt>
                <c:pt idx="34">
                  <c:v>0.67090540579024627</c:v>
                </c:pt>
                <c:pt idx="35">
                  <c:v>0.67966349863894981</c:v>
                </c:pt>
                <c:pt idx="36">
                  <c:v>0.68828371525397369</c:v>
                </c:pt>
                <c:pt idx="37">
                  <c:v>0.69626351933774966</c:v>
                </c:pt>
                <c:pt idx="38">
                  <c:v>0.70417421165703631</c:v>
                </c:pt>
                <c:pt idx="39">
                  <c:v>0.71203767181566691</c:v>
                </c:pt>
                <c:pt idx="40">
                  <c:v>0.71988087308185922</c:v>
                </c:pt>
                <c:pt idx="41">
                  <c:v>0.72766549720763007</c:v>
                </c:pt>
                <c:pt idx="42">
                  <c:v>0.73531629687820887</c:v>
                </c:pt>
                <c:pt idx="43">
                  <c:v>0.7428003948052958</c:v>
                </c:pt>
                <c:pt idx="44">
                  <c:v>0.75025288886017916</c:v>
                </c:pt>
                <c:pt idx="45">
                  <c:v>0.75740670895797291</c:v>
                </c:pt>
                <c:pt idx="46">
                  <c:v>0.76440470923164161</c:v>
                </c:pt>
                <c:pt idx="47">
                  <c:v>0.77132896713683508</c:v>
                </c:pt>
                <c:pt idx="48">
                  <c:v>0.77816512780119707</c:v>
                </c:pt>
                <c:pt idx="49">
                  <c:v>0.7849387753117496</c:v>
                </c:pt>
                <c:pt idx="50">
                  <c:v>0.79166345418515138</c:v>
                </c:pt>
                <c:pt idx="51">
                  <c:v>0.79833638605901092</c:v>
                </c:pt>
                <c:pt idx="52">
                  <c:v>0.80440513987781215</c:v>
                </c:pt>
                <c:pt idx="53">
                  <c:v>0.81027107324203163</c:v>
                </c:pt>
                <c:pt idx="54">
                  <c:v>0.81613318635796273</c:v>
                </c:pt>
                <c:pt idx="55">
                  <c:v>0.82168829042962965</c:v>
                </c:pt>
                <c:pt idx="56">
                  <c:v>0.82721827347467314</c:v>
                </c:pt>
                <c:pt idx="57">
                  <c:v>0.83267532450693893</c:v>
                </c:pt>
                <c:pt idx="58">
                  <c:v>0.83780337112600767</c:v>
                </c:pt>
                <c:pt idx="59">
                  <c:v>0.84268726914992054</c:v>
                </c:pt>
                <c:pt idx="60">
                  <c:v>0.84725929599538408</c:v>
                </c:pt>
                <c:pt idx="61">
                  <c:v>0.85168626917098977</c:v>
                </c:pt>
                <c:pt idx="62">
                  <c:v>0.85586075866426514</c:v>
                </c:pt>
                <c:pt idx="63">
                  <c:v>0.85981760977020383</c:v>
                </c:pt>
                <c:pt idx="64">
                  <c:v>0.86376381048697504</c:v>
                </c:pt>
                <c:pt idx="65">
                  <c:v>0.86762006172132045</c:v>
                </c:pt>
                <c:pt idx="66">
                  <c:v>0.87104913973796794</c:v>
                </c:pt>
                <c:pt idx="67">
                  <c:v>0.87368985742601846</c:v>
                </c:pt>
                <c:pt idx="68">
                  <c:v>0.87627628128233448</c:v>
                </c:pt>
                <c:pt idx="69">
                  <c:v>0.87871325239500608</c:v>
                </c:pt>
                <c:pt idx="70">
                  <c:v>0.88114536137349253</c:v>
                </c:pt>
                <c:pt idx="71">
                  <c:v>0.88357110327149835</c:v>
                </c:pt>
                <c:pt idx="72">
                  <c:v>0.88594035180087638</c:v>
                </c:pt>
                <c:pt idx="73">
                  <c:v>0.88594035180087638</c:v>
                </c:pt>
                <c:pt idx="74">
                  <c:v>0.88783994132098609</c:v>
                </c:pt>
                <c:pt idx="75">
                  <c:v>0.88972563902913815</c:v>
                </c:pt>
                <c:pt idx="76">
                  <c:v>0.89160647460310494</c:v>
                </c:pt>
                <c:pt idx="77">
                  <c:v>0.8933757126210119</c:v>
                </c:pt>
                <c:pt idx="78">
                  <c:v>0.89504944443170997</c:v>
                </c:pt>
                <c:pt idx="79">
                  <c:v>0.89664306679345229</c:v>
                </c:pt>
                <c:pt idx="80">
                  <c:v>0.89820577987358885</c:v>
                </c:pt>
                <c:pt idx="81">
                  <c:v>0.89975332772567163</c:v>
                </c:pt>
                <c:pt idx="82">
                  <c:v>0.90127436536993522</c:v>
                </c:pt>
                <c:pt idx="83">
                  <c:v>0.90278220579283897</c:v>
                </c:pt>
                <c:pt idx="84">
                  <c:v>0.90424223522958846</c:v>
                </c:pt>
                <c:pt idx="85">
                  <c:v>0.90566603019014846</c:v>
                </c:pt>
                <c:pt idx="86">
                  <c:v>0.90703738356056829</c:v>
                </c:pt>
                <c:pt idx="87">
                  <c:v>0.90837979565607629</c:v>
                </c:pt>
                <c:pt idx="88">
                  <c:v>0.9096769435976223</c:v>
                </c:pt>
                <c:pt idx="89">
                  <c:v>0.91095834748561633</c:v>
                </c:pt>
                <c:pt idx="90">
                  <c:v>0.91223512076962443</c:v>
                </c:pt>
                <c:pt idx="91">
                  <c:v>0.91349279281219076</c:v>
                </c:pt>
                <c:pt idx="92">
                  <c:v>0.91472106051944679</c:v>
                </c:pt>
                <c:pt idx="93">
                  <c:v>0.91590556901903619</c:v>
                </c:pt>
                <c:pt idx="94">
                  <c:v>0.9170850996193407</c:v>
                </c:pt>
                <c:pt idx="95">
                  <c:v>0.91825571630697245</c:v>
                </c:pt>
                <c:pt idx="96">
                  <c:v>0.91941637719603453</c:v>
                </c:pt>
                <c:pt idx="97">
                  <c:v>0.92057379666230643</c:v>
                </c:pt>
                <c:pt idx="98">
                  <c:v>0.92171593513542494</c:v>
                </c:pt>
                <c:pt idx="99">
                  <c:v>0.92285529524615195</c:v>
                </c:pt>
                <c:pt idx="100">
                  <c:v>0.92397949012882519</c:v>
                </c:pt>
                <c:pt idx="101">
                  <c:v>0.92509928593771185</c:v>
                </c:pt>
                <c:pt idx="102">
                  <c:v>0.92620576876013905</c:v>
                </c:pt>
                <c:pt idx="103">
                  <c:v>0.92729812824040936</c:v>
                </c:pt>
                <c:pt idx="104">
                  <c:v>0.92729812824040936</c:v>
                </c:pt>
                <c:pt idx="105">
                  <c:v>0.92838226839860472</c:v>
                </c:pt>
                <c:pt idx="106">
                  <c:v>0.92946548243600291</c:v>
                </c:pt>
                <c:pt idx="107">
                  <c:v>0.93052959523195933</c:v>
                </c:pt>
                <c:pt idx="108">
                  <c:v>0.931578195504563</c:v>
                </c:pt>
                <c:pt idx="109">
                  <c:v>0.93262181787788179</c:v>
                </c:pt>
                <c:pt idx="110">
                  <c:v>0.93366370377470587</c:v>
                </c:pt>
                <c:pt idx="111">
                  <c:v>0.93470547390643033</c:v>
                </c:pt>
                <c:pt idx="112">
                  <c:v>0.93570151682379421</c:v>
                </c:pt>
                <c:pt idx="113">
                  <c:v>0.936695939029763</c:v>
                </c:pt>
                <c:pt idx="114">
                  <c:v>0.93767531177277763</c:v>
                </c:pt>
                <c:pt idx="115">
                  <c:v>0.93865445298559302</c:v>
                </c:pt>
                <c:pt idx="116">
                  <c:v>0.93961692402405927</c:v>
                </c:pt>
                <c:pt idx="117">
                  <c:v>0.94057650093503431</c:v>
                </c:pt>
                <c:pt idx="118">
                  <c:v>0.94147460657809667</c:v>
                </c:pt>
                <c:pt idx="119">
                  <c:v>0.94234330788584875</c:v>
                </c:pt>
                <c:pt idx="120">
                  <c:v>0.94320957812650819</c:v>
                </c:pt>
                <c:pt idx="121">
                  <c:v>0.94405790477672236</c:v>
                </c:pt>
                <c:pt idx="122">
                  <c:v>0.94490206388334919</c:v>
                </c:pt>
                <c:pt idx="123">
                  <c:v>0.94566727119201666</c:v>
                </c:pt>
                <c:pt idx="124">
                  <c:v>0.94642900554769471</c:v>
                </c:pt>
                <c:pt idx="125">
                  <c:v>0.94716585040694867</c:v>
                </c:pt>
                <c:pt idx="126">
                  <c:v>0.94789493900452626</c:v>
                </c:pt>
                <c:pt idx="127">
                  <c:v>0.94862171230011094</c:v>
                </c:pt>
                <c:pt idx="128">
                  <c:v>0.94933505684413655</c:v>
                </c:pt>
                <c:pt idx="129">
                  <c:v>0.95004446537477416</c:v>
                </c:pt>
                <c:pt idx="130">
                  <c:v>0.95075109554302017</c:v>
                </c:pt>
                <c:pt idx="131">
                  <c:v>0.95145378969787819</c:v>
                </c:pt>
                <c:pt idx="132">
                  <c:v>0.95213842449719133</c:v>
                </c:pt>
                <c:pt idx="133">
                  <c:v>0.95281970210861466</c:v>
                </c:pt>
                <c:pt idx="134">
                  <c:v>0.95349623335095246</c:v>
                </c:pt>
                <c:pt idx="135">
                  <c:v>0.95416130384842524</c:v>
                </c:pt>
                <c:pt idx="136">
                  <c:v>0.95481016723194734</c:v>
                </c:pt>
                <c:pt idx="137">
                  <c:v>0.95545740990407446</c:v>
                </c:pt>
                <c:pt idx="138">
                  <c:v>0.95610245303930819</c:v>
                </c:pt>
                <c:pt idx="139">
                  <c:v>0.95674633852354551</c:v>
                </c:pt>
                <c:pt idx="140">
                  <c:v>0.9573888348265871</c:v>
                </c:pt>
                <c:pt idx="141">
                  <c:v>0.9580308680692301</c:v>
                </c:pt>
                <c:pt idx="142">
                  <c:v>0.95865194782883689</c:v>
                </c:pt>
                <c:pt idx="143">
                  <c:v>0.95927105958174974</c:v>
                </c:pt>
                <c:pt idx="144">
                  <c:v>0.95986782867043063</c:v>
                </c:pt>
                <c:pt idx="145">
                  <c:v>0.9604570730276345</c:v>
                </c:pt>
                <c:pt idx="146">
                  <c:v>0.96104377055264611</c:v>
                </c:pt>
                <c:pt idx="147">
                  <c:v>0.96162757395016651</c:v>
                </c:pt>
                <c:pt idx="148">
                  <c:v>0.96219679094513144</c:v>
                </c:pt>
                <c:pt idx="149">
                  <c:v>0.96276195616160876</c:v>
                </c:pt>
                <c:pt idx="150">
                  <c:v>0.96331716557951641</c:v>
                </c:pt>
                <c:pt idx="151">
                  <c:v>0.9638579043599681</c:v>
                </c:pt>
                <c:pt idx="152">
                  <c:v>0.96438463556336251</c:v>
                </c:pt>
                <c:pt idx="153">
                  <c:v>0.96490963029026222</c:v>
                </c:pt>
                <c:pt idx="154">
                  <c:v>0.96541644989651731</c:v>
                </c:pt>
                <c:pt idx="155">
                  <c:v>0.96592315373767279</c:v>
                </c:pt>
                <c:pt idx="156">
                  <c:v>0.96642858416273214</c:v>
                </c:pt>
                <c:pt idx="157">
                  <c:v>0.96692359572882325</c:v>
                </c:pt>
                <c:pt idx="158">
                  <c:v>0.96740876726144431</c:v>
                </c:pt>
                <c:pt idx="159">
                  <c:v>0.96789116043167389</c:v>
                </c:pt>
                <c:pt idx="160">
                  <c:v>0.96836950182341586</c:v>
                </c:pt>
                <c:pt idx="161">
                  <c:v>0.96884240225547436</c:v>
                </c:pt>
                <c:pt idx="162">
                  <c:v>0.96930777795605583</c:v>
                </c:pt>
                <c:pt idx="163">
                  <c:v>0.96976898611304996</c:v>
                </c:pt>
                <c:pt idx="164">
                  <c:v>0.97022440601506177</c:v>
                </c:pt>
                <c:pt idx="165">
                  <c:v>0.97067704755468198</c:v>
                </c:pt>
                <c:pt idx="166">
                  <c:v>0.97111081938305976</c:v>
                </c:pt>
                <c:pt idx="167">
                  <c:v>0.9715290786880848</c:v>
                </c:pt>
                <c:pt idx="168">
                  <c:v>0.97194293891932326</c:v>
                </c:pt>
                <c:pt idx="169">
                  <c:v>0.97235135819087837</c:v>
                </c:pt>
                <c:pt idx="170">
                  <c:v>0.97275919863693516</c:v>
                </c:pt>
                <c:pt idx="171">
                  <c:v>0.97316264000920538</c:v>
                </c:pt>
                <c:pt idx="172">
                  <c:v>0.97355809358959999</c:v>
                </c:pt>
                <c:pt idx="173">
                  <c:v>0.97394775891501217</c:v>
                </c:pt>
                <c:pt idx="174">
                  <c:v>0.97433267787133881</c:v>
                </c:pt>
                <c:pt idx="175">
                  <c:v>0.9747155130558719</c:v>
                </c:pt>
                <c:pt idx="176">
                  <c:v>0.97508816091163597</c:v>
                </c:pt>
                <c:pt idx="177">
                  <c:v>0.97545756734460998</c:v>
                </c:pt>
                <c:pt idx="178">
                  <c:v>0.97582350082459457</c:v>
                </c:pt>
                <c:pt idx="179">
                  <c:v>0.97617218530473171</c:v>
                </c:pt>
                <c:pt idx="180">
                  <c:v>0.97651508152988653</c:v>
                </c:pt>
                <c:pt idx="181">
                  <c:v>0.97685323138595581</c:v>
                </c:pt>
                <c:pt idx="182">
                  <c:v>0.97718501416154446</c:v>
                </c:pt>
                <c:pt idx="183">
                  <c:v>0.97751008256135363</c:v>
                </c:pt>
                <c:pt idx="184">
                  <c:v>0.97783109918267508</c:v>
                </c:pt>
                <c:pt idx="185">
                  <c:v>0.97815003203220285</c:v>
                </c:pt>
                <c:pt idx="186">
                  <c:v>0.97846526039854198</c:v>
                </c:pt>
                <c:pt idx="187">
                  <c:v>0.9787736586240019</c:v>
                </c:pt>
                <c:pt idx="188">
                  <c:v>0.97907835236627316</c:v>
                </c:pt>
                <c:pt idx="189">
                  <c:v>0.97937992045085387</c:v>
                </c:pt>
                <c:pt idx="190">
                  <c:v>0.97968033088443818</c:v>
                </c:pt>
                <c:pt idx="191">
                  <c:v>0.97997969943212559</c:v>
                </c:pt>
                <c:pt idx="192">
                  <c:v>0.98027686844291972</c:v>
                </c:pt>
                <c:pt idx="193">
                  <c:v>0.98057392168861424</c:v>
                </c:pt>
                <c:pt idx="194">
                  <c:v>0.98087097493430875</c:v>
                </c:pt>
                <c:pt idx="195">
                  <c:v>0.98116362910621668</c:v>
                </c:pt>
                <c:pt idx="196">
                  <c:v>0.98145362068083275</c:v>
                </c:pt>
                <c:pt idx="197">
                  <c:v>0.98174257036955193</c:v>
                </c:pt>
                <c:pt idx="198">
                  <c:v>0.98202932052137781</c:v>
                </c:pt>
                <c:pt idx="199">
                  <c:v>0.98231537608260588</c:v>
                </c:pt>
                <c:pt idx="200">
                  <c:v>0.98259413844255616</c:v>
                </c:pt>
                <c:pt idx="201">
                  <c:v>0.98287278503740683</c:v>
                </c:pt>
                <c:pt idx="202">
                  <c:v>0.98314876903496562</c:v>
                </c:pt>
                <c:pt idx="203">
                  <c:v>0.98342093278423603</c:v>
                </c:pt>
                <c:pt idx="204">
                  <c:v>0.98368823439932129</c:v>
                </c:pt>
                <c:pt idx="205">
                  <c:v>0.98395229459161637</c:v>
                </c:pt>
                <c:pt idx="206">
                  <c:v>0.98420084226055871</c:v>
                </c:pt>
                <c:pt idx="207">
                  <c:v>0.98444638003691021</c:v>
                </c:pt>
                <c:pt idx="208">
                  <c:v>0.98469191781326171</c:v>
                </c:pt>
                <c:pt idx="209">
                  <c:v>0.98493560334801888</c:v>
                </c:pt>
                <c:pt idx="210">
                  <c:v>0.98517755240628135</c:v>
                </c:pt>
                <c:pt idx="211">
                  <c:v>0.98541880687394601</c:v>
                </c:pt>
                <c:pt idx="212">
                  <c:v>0.98565670415372086</c:v>
                </c:pt>
                <c:pt idx="213">
                  <c:v>0.98589240189660243</c:v>
                </c:pt>
                <c:pt idx="214">
                  <c:v>0.98612705775358711</c:v>
                </c:pt>
                <c:pt idx="215">
                  <c:v>0.98635523076499154</c:v>
                </c:pt>
                <c:pt idx="216">
                  <c:v>0.98657912046770913</c:v>
                </c:pt>
                <c:pt idx="217">
                  <c:v>0.986801273693932</c:v>
                </c:pt>
                <c:pt idx="218">
                  <c:v>0.98702157467856044</c:v>
                </c:pt>
                <c:pt idx="219">
                  <c:v>0.98724175989808927</c:v>
                </c:pt>
                <c:pt idx="220">
                  <c:v>0.98745962981562518</c:v>
                </c:pt>
                <c:pt idx="221">
                  <c:v>0.98767657361236394</c:v>
                </c:pt>
                <c:pt idx="222">
                  <c:v>0.98789027598631252</c:v>
                </c:pt>
                <c:pt idx="223">
                  <c:v>0.98810166305826819</c:v>
                </c:pt>
                <c:pt idx="224">
                  <c:v>0.98831142941882877</c:v>
                </c:pt>
                <c:pt idx="225">
                  <c:v>0.98852108001428973</c:v>
                </c:pt>
                <c:pt idx="226">
                  <c:v>0.98872922566345522</c:v>
                </c:pt>
                <c:pt idx="227">
                  <c:v>0.98893598213142497</c:v>
                </c:pt>
                <c:pt idx="228">
                  <c:v>0.98914239130409576</c:v>
                </c:pt>
                <c:pt idx="229">
                  <c:v>0.989347990121069</c:v>
                </c:pt>
                <c:pt idx="230">
                  <c:v>0.98955347317294262</c:v>
                </c:pt>
                <c:pt idx="231">
                  <c:v>0.98975791433891946</c:v>
                </c:pt>
                <c:pt idx="232">
                  <c:v>0.98995911408210613</c:v>
                </c:pt>
                <c:pt idx="233">
                  <c:v>0.9901591561742964</c:v>
                </c:pt>
                <c:pt idx="234">
                  <c:v>0.99035873520608808</c:v>
                </c:pt>
                <c:pt idx="235">
                  <c:v>0.99055449398959139</c:v>
                </c:pt>
                <c:pt idx="236">
                  <c:v>0.99074932665229754</c:v>
                </c:pt>
                <c:pt idx="237">
                  <c:v>0.99094138095261208</c:v>
                </c:pt>
                <c:pt idx="238">
                  <c:v>0.99113158301133231</c:v>
                </c:pt>
                <c:pt idx="239">
                  <c:v>0.99131981706335848</c:v>
                </c:pt>
                <c:pt idx="240">
                  <c:v>0.9915077038200858</c:v>
                </c:pt>
                <c:pt idx="241">
                  <c:v>0.99169431716071699</c:v>
                </c:pt>
                <c:pt idx="242">
                  <c:v>0.99187375306517001</c:v>
                </c:pt>
                <c:pt idx="243">
                  <c:v>0.99205145249312832</c:v>
                </c:pt>
                <c:pt idx="244">
                  <c:v>0.99222892039088739</c:v>
                </c:pt>
                <c:pt idx="245">
                  <c:v>0.99240499910745061</c:v>
                </c:pt>
                <c:pt idx="246">
                  <c:v>0.99257922558241951</c:v>
                </c:pt>
                <c:pt idx="247">
                  <c:v>0.99274708497690789</c:v>
                </c:pt>
                <c:pt idx="248">
                  <c:v>0.99291181871370571</c:v>
                </c:pt>
                <c:pt idx="249">
                  <c:v>0.99307585785990571</c:v>
                </c:pt>
                <c:pt idx="250">
                  <c:v>0.99323966547590636</c:v>
                </c:pt>
                <c:pt idx="251">
                  <c:v>0.99339421188393529</c:v>
                </c:pt>
                <c:pt idx="252">
                  <c:v>0.99354806370136628</c:v>
                </c:pt>
                <c:pt idx="253">
                  <c:v>0.99370064210270115</c:v>
                </c:pt>
                <c:pt idx="254">
                  <c:v>0.99384928449064802</c:v>
                </c:pt>
                <c:pt idx="255">
                  <c:v>0.99399572734170161</c:v>
                </c:pt>
                <c:pt idx="256">
                  <c:v>0.99413568734717495</c:v>
                </c:pt>
                <c:pt idx="257">
                  <c:v>0.99427495276205047</c:v>
                </c:pt>
                <c:pt idx="258">
                  <c:v>0.99441005063333865</c:v>
                </c:pt>
                <c:pt idx="259">
                  <c:v>0.99453970754494347</c:v>
                </c:pt>
                <c:pt idx="260">
                  <c:v>0.9946693644565483</c:v>
                </c:pt>
                <c:pt idx="261">
                  <c:v>0.99479855830775454</c:v>
                </c:pt>
                <c:pt idx="262">
                  <c:v>0.99492763639386106</c:v>
                </c:pt>
                <c:pt idx="263">
                  <c:v>0.99505648294976834</c:v>
                </c:pt>
                <c:pt idx="264">
                  <c:v>0.99518405608957949</c:v>
                </c:pt>
                <c:pt idx="265">
                  <c:v>0.99531070310859349</c:v>
                </c:pt>
                <c:pt idx="266">
                  <c:v>0.99531070310859349</c:v>
                </c:pt>
                <c:pt idx="267">
                  <c:v>0.99543735012760748</c:v>
                </c:pt>
                <c:pt idx="268">
                  <c:v>0.99556330255602354</c:v>
                </c:pt>
                <c:pt idx="269">
                  <c:v>0.99568740274284528</c:v>
                </c:pt>
                <c:pt idx="270">
                  <c:v>0.9958108083390691</c:v>
                </c:pt>
                <c:pt idx="271">
                  <c:v>0.99593375087489433</c:v>
                </c:pt>
                <c:pt idx="272">
                  <c:v>0.99605623035032098</c:v>
                </c:pt>
                <c:pt idx="273">
                  <c:v>0.99617755217475112</c:v>
                </c:pt>
                <c:pt idx="274">
                  <c:v>0.99629829517368307</c:v>
                </c:pt>
                <c:pt idx="275">
                  <c:v>0.99641718593102069</c:v>
                </c:pt>
                <c:pt idx="276">
                  <c:v>0.99653584515815896</c:v>
                </c:pt>
                <c:pt idx="277">
                  <c:v>0.9966509156672082</c:v>
                </c:pt>
                <c:pt idx="278">
                  <c:v>0.99676471276016132</c:v>
                </c:pt>
                <c:pt idx="279">
                  <c:v>0.99687457383972644</c:v>
                </c:pt>
                <c:pt idx="280">
                  <c:v>0.99698281420789647</c:v>
                </c:pt>
                <c:pt idx="281">
                  <c:v>0.9970887392740736</c:v>
                </c:pt>
                <c:pt idx="282">
                  <c:v>0.99719130715236093</c:v>
                </c:pt>
                <c:pt idx="283">
                  <c:v>0.99729364350044902</c:v>
                </c:pt>
                <c:pt idx="284">
                  <c:v>0.99739215960024874</c:v>
                </c:pt>
                <c:pt idx="285">
                  <c:v>0.99749067570004846</c:v>
                </c:pt>
                <c:pt idx="286">
                  <c:v>0.99758687649785527</c:v>
                </c:pt>
                <c:pt idx="287">
                  <c:v>0.99768018316817086</c:v>
                </c:pt>
                <c:pt idx="288">
                  <c:v>0.99777337407338684</c:v>
                </c:pt>
                <c:pt idx="289">
                  <c:v>0.99786274473031444</c:v>
                </c:pt>
                <c:pt idx="290">
                  <c:v>0.99794875819935225</c:v>
                </c:pt>
                <c:pt idx="291">
                  <c:v>0.99803245636639715</c:v>
                </c:pt>
                <c:pt idx="292">
                  <c:v>0.99811522841264488</c:v>
                </c:pt>
                <c:pt idx="293">
                  <c:v>0.99819418021060424</c:v>
                </c:pt>
                <c:pt idx="294">
                  <c:v>0.99827174282736786</c:v>
                </c:pt>
                <c:pt idx="295">
                  <c:v>0.99834803202803535</c:v>
                </c:pt>
                <c:pt idx="296">
                  <c:v>0.99842281628240737</c:v>
                </c:pt>
                <c:pt idx="297">
                  <c:v>0.99849702171128119</c:v>
                </c:pt>
                <c:pt idx="298">
                  <c:v>0.99856682806636843</c:v>
                </c:pt>
                <c:pt idx="299">
                  <c:v>0.99863524524025993</c:v>
                </c:pt>
                <c:pt idx="300">
                  <c:v>0.99870343088395208</c:v>
                </c:pt>
                <c:pt idx="301">
                  <c:v>0.99877080617194669</c:v>
                </c:pt>
                <c:pt idx="302">
                  <c:v>0.99877080617194669</c:v>
                </c:pt>
                <c:pt idx="303">
                  <c:v>0.99877080617194669</c:v>
                </c:pt>
                <c:pt idx="304">
                  <c:v>0.99883528733245008</c:v>
                </c:pt>
                <c:pt idx="305">
                  <c:v>0.99889907390235566</c:v>
                </c:pt>
                <c:pt idx="306">
                  <c:v>0.99896054517026833</c:v>
                </c:pt>
                <c:pt idx="307">
                  <c:v>0.99901784889459366</c:v>
                </c:pt>
                <c:pt idx="308">
                  <c:v>0.99907492108871965</c:v>
                </c:pt>
                <c:pt idx="309">
                  <c:v>0.99913048833655027</c:v>
                </c:pt>
                <c:pt idx="310">
                  <c:v>0.99918478216828477</c:v>
                </c:pt>
                <c:pt idx="311">
                  <c:v>0.99923676069802636</c:v>
                </c:pt>
                <c:pt idx="312">
                  <c:v>0.99928584510027674</c:v>
                </c:pt>
                <c:pt idx="313">
                  <c:v>0.99933492950252711</c:v>
                </c:pt>
                <c:pt idx="314">
                  <c:v>0.99938343507927929</c:v>
                </c:pt>
                <c:pt idx="315">
                  <c:v>0.99943147759563289</c:v>
                </c:pt>
                <c:pt idx="316">
                  <c:v>0.99947512103819991</c:v>
                </c:pt>
                <c:pt idx="317">
                  <c:v>0.99951795412506939</c:v>
                </c:pt>
                <c:pt idx="318">
                  <c:v>0.99955615660795294</c:v>
                </c:pt>
                <c:pt idx="319">
                  <c:v>0.99959401179553753</c:v>
                </c:pt>
                <c:pt idx="320">
                  <c:v>0.9996311723925243</c:v>
                </c:pt>
                <c:pt idx="321">
                  <c:v>0.9996674068687138</c:v>
                </c:pt>
                <c:pt idx="322">
                  <c:v>0.9996674068687138</c:v>
                </c:pt>
                <c:pt idx="323">
                  <c:v>0.99970283098920587</c:v>
                </c:pt>
                <c:pt idx="324">
                  <c:v>0.99973802357949859</c:v>
                </c:pt>
                <c:pt idx="325">
                  <c:v>0.9997697432168019</c:v>
                </c:pt>
                <c:pt idx="326">
                  <c:v>0.99980076826350728</c:v>
                </c:pt>
                <c:pt idx="327">
                  <c:v>0.9998302883639173</c:v>
                </c:pt>
                <c:pt idx="328">
                  <c:v>0.99985934540392873</c:v>
                </c:pt>
                <c:pt idx="329">
                  <c:v>0.9998868974976447</c:v>
                </c:pt>
                <c:pt idx="330">
                  <c:v>0.9999135234705635</c:v>
                </c:pt>
                <c:pt idx="331">
                  <c:v>0.99993771837638978</c:v>
                </c:pt>
                <c:pt idx="332">
                  <c:v>0.99995600926213402</c:v>
                </c:pt>
                <c:pt idx="333">
                  <c:v>0.99997372132238005</c:v>
                </c:pt>
                <c:pt idx="334">
                  <c:v>0.99997997263776095</c:v>
                </c:pt>
                <c:pt idx="335">
                  <c:v>0.999985876657843</c:v>
                </c:pt>
                <c:pt idx="336">
                  <c:v>0.99999143338262608</c:v>
                </c:pt>
                <c:pt idx="337">
                  <c:v>0.99999143338262608</c:v>
                </c:pt>
                <c:pt idx="338">
                  <c:v>0.9999949063356155</c:v>
                </c:pt>
                <c:pt idx="339">
                  <c:v>0.99999826352350529</c:v>
                </c:pt>
                <c:pt idx="340">
                  <c:v>0.99999826352350529</c:v>
                </c:pt>
                <c:pt idx="341">
                  <c:v>1</c:v>
                </c:pt>
                <c:pt idx="342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'G2'!$F$3</c:f>
              <c:strCache>
                <c:ptCount val="1"/>
                <c:pt idx="0">
                  <c:v>  5.  Serv. Sociales y Personales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'G2'!$F$4:$F$346</c:f>
              <c:numCache>
                <c:formatCode>0.000</c:formatCode>
                <c:ptCount val="343"/>
                <c:pt idx="0">
                  <c:v>0.13574526853703367</c:v>
                </c:pt>
                <c:pt idx="1">
                  <c:v>0.16996101718879397</c:v>
                </c:pt>
                <c:pt idx="2">
                  <c:v>0.19844220242784141</c:v>
                </c:pt>
                <c:pt idx="3">
                  <c:v>0.22413323840109881</c:v>
                </c:pt>
                <c:pt idx="4">
                  <c:v>0.24724065321456706</c:v>
                </c:pt>
                <c:pt idx="5">
                  <c:v>0.27025465066957527</c:v>
                </c:pt>
                <c:pt idx="6">
                  <c:v>0.29323809812357354</c:v>
                </c:pt>
                <c:pt idx="7">
                  <c:v>0.31583853440788551</c:v>
                </c:pt>
                <c:pt idx="8">
                  <c:v>0.33765073017027214</c:v>
                </c:pt>
                <c:pt idx="9">
                  <c:v>0.3556489729140157</c:v>
                </c:pt>
                <c:pt idx="10">
                  <c:v>0.37357626896119905</c:v>
                </c:pt>
                <c:pt idx="11">
                  <c:v>0.39059615423458371</c:v>
                </c:pt>
                <c:pt idx="12">
                  <c:v>0.40753575107556211</c:v>
                </c:pt>
                <c:pt idx="13">
                  <c:v>0.42301475489304985</c:v>
                </c:pt>
                <c:pt idx="14">
                  <c:v>0.43779666323294764</c:v>
                </c:pt>
                <c:pt idx="15">
                  <c:v>0.45225817528126211</c:v>
                </c:pt>
                <c:pt idx="16">
                  <c:v>0.46566987820396305</c:v>
                </c:pt>
                <c:pt idx="17">
                  <c:v>0.47899775798339711</c:v>
                </c:pt>
                <c:pt idx="18">
                  <c:v>0.49231074148134696</c:v>
                </c:pt>
                <c:pt idx="19">
                  <c:v>0.49231074148134696</c:v>
                </c:pt>
                <c:pt idx="20">
                  <c:v>0.50507735967197898</c:v>
                </c:pt>
                <c:pt idx="21">
                  <c:v>0.51778742248884058</c:v>
                </c:pt>
                <c:pt idx="22">
                  <c:v>0.5302566200084835</c:v>
                </c:pt>
                <c:pt idx="23">
                  <c:v>0.54266118281524589</c:v>
                </c:pt>
                <c:pt idx="24">
                  <c:v>0.55365211375709489</c:v>
                </c:pt>
                <c:pt idx="25">
                  <c:v>0.5641744430305603</c:v>
                </c:pt>
                <c:pt idx="26">
                  <c:v>0.57343614292350908</c:v>
                </c:pt>
                <c:pt idx="27">
                  <c:v>0.58269052091538931</c:v>
                </c:pt>
                <c:pt idx="28">
                  <c:v>0.59160859641681329</c:v>
                </c:pt>
                <c:pt idx="29">
                  <c:v>0.60042037811307059</c:v>
                </c:pt>
                <c:pt idx="30">
                  <c:v>0.60908471187056923</c:v>
                </c:pt>
                <c:pt idx="31">
                  <c:v>0.61728599850532251</c:v>
                </c:pt>
                <c:pt idx="32">
                  <c:v>0.62504797107596621</c:v>
                </c:pt>
                <c:pt idx="33">
                  <c:v>0.63267764446868269</c:v>
                </c:pt>
                <c:pt idx="34">
                  <c:v>0.63993920297319706</c:v>
                </c:pt>
                <c:pt idx="35">
                  <c:v>0.64679325981134772</c:v>
                </c:pt>
                <c:pt idx="36">
                  <c:v>0.6535998505322268</c:v>
                </c:pt>
                <c:pt idx="37">
                  <c:v>0.66035417802823759</c:v>
                </c:pt>
                <c:pt idx="38">
                  <c:v>0.66660506170595279</c:v>
                </c:pt>
                <c:pt idx="39">
                  <c:v>0.67281428629138174</c:v>
                </c:pt>
                <c:pt idx="40">
                  <c:v>0.67898538649538509</c:v>
                </c:pt>
                <c:pt idx="41">
                  <c:v>0.68471187056898786</c:v>
                </c:pt>
                <c:pt idx="42">
                  <c:v>0.6903792744753483</c:v>
                </c:pt>
                <c:pt idx="43">
                  <c:v>0.6957341089498883</c:v>
                </c:pt>
                <c:pt idx="44">
                  <c:v>0.70098492193338624</c:v>
                </c:pt>
                <c:pt idx="45">
                  <c:v>0.70616150598881056</c:v>
                </c:pt>
                <c:pt idx="46">
                  <c:v>0.71125956896725895</c:v>
                </c:pt>
                <c:pt idx="47">
                  <c:v>0.71626774929810788</c:v>
                </c:pt>
                <c:pt idx="48">
                  <c:v>0.72121533458563136</c:v>
                </c:pt>
                <c:pt idx="49">
                  <c:v>0.72613262235149212</c:v>
                </c:pt>
                <c:pt idx="50">
                  <c:v>0.73094235391545015</c:v>
                </c:pt>
                <c:pt idx="51">
                  <c:v>0.73570335696540068</c:v>
                </c:pt>
                <c:pt idx="52">
                  <c:v>0.74043406249368848</c:v>
                </c:pt>
                <c:pt idx="53">
                  <c:v>0.7450493849603107</c:v>
                </c:pt>
                <c:pt idx="54">
                  <c:v>0.74957911692823576</c:v>
                </c:pt>
                <c:pt idx="55">
                  <c:v>0.75381243814256038</c:v>
                </c:pt>
                <c:pt idx="56">
                  <c:v>0.75795537175059124</c:v>
                </c:pt>
                <c:pt idx="57">
                  <c:v>0.76196297642852862</c:v>
                </c:pt>
                <c:pt idx="58">
                  <c:v>0.76596351168474464</c:v>
                </c:pt>
                <c:pt idx="59">
                  <c:v>0.76995344280837874</c:v>
                </c:pt>
                <c:pt idx="60">
                  <c:v>0.77388530368215924</c:v>
                </c:pt>
                <c:pt idx="61">
                  <c:v>0.7776843604193181</c:v>
                </c:pt>
                <c:pt idx="62">
                  <c:v>0.7814662485608681</c:v>
                </c:pt>
                <c:pt idx="63">
                  <c:v>0.78520445777535441</c:v>
                </c:pt>
                <c:pt idx="64">
                  <c:v>0.78886540830960072</c:v>
                </c:pt>
                <c:pt idx="65">
                  <c:v>0.79248924437981016</c:v>
                </c:pt>
                <c:pt idx="66">
                  <c:v>0.79608000565553783</c:v>
                </c:pt>
                <c:pt idx="67">
                  <c:v>0.79966394998889134</c:v>
                </c:pt>
                <c:pt idx="68">
                  <c:v>0.80321305217233274</c:v>
                </c:pt>
                <c:pt idx="69">
                  <c:v>0.80659779030075385</c:v>
                </c:pt>
                <c:pt idx="70">
                  <c:v>0.80986992264032842</c:v>
                </c:pt>
                <c:pt idx="71">
                  <c:v>0.81311680704518408</c:v>
                </c:pt>
                <c:pt idx="72">
                  <c:v>0.81628996748066041</c:v>
                </c:pt>
                <c:pt idx="73">
                  <c:v>0.81939571593043725</c:v>
                </c:pt>
                <c:pt idx="74">
                  <c:v>0.82249489991718716</c:v>
                </c:pt>
                <c:pt idx="75">
                  <c:v>0.82548829505746468</c:v>
                </c:pt>
                <c:pt idx="76">
                  <c:v>0.82846452160213335</c:v>
                </c:pt>
                <c:pt idx="77">
                  <c:v>0.83133697913510718</c:v>
                </c:pt>
                <c:pt idx="78">
                  <c:v>0.83419504534529121</c:v>
                </c:pt>
                <c:pt idx="79">
                  <c:v>0.83687334626027632</c:v>
                </c:pt>
                <c:pt idx="80">
                  <c:v>0.839540285604638</c:v>
                </c:pt>
                <c:pt idx="81">
                  <c:v>0.84217238279908746</c:v>
                </c:pt>
                <c:pt idx="82">
                  <c:v>0.84477695974469336</c:v>
                </c:pt>
                <c:pt idx="83">
                  <c:v>0.84729392635682443</c:v>
                </c:pt>
                <c:pt idx="84">
                  <c:v>0.84972404007352242</c:v>
                </c:pt>
                <c:pt idx="85">
                  <c:v>0.85208901411864557</c:v>
                </c:pt>
                <c:pt idx="86">
                  <c:v>0.85440677452584424</c:v>
                </c:pt>
                <c:pt idx="87">
                  <c:v>0.85657506715950682</c:v>
                </c:pt>
                <c:pt idx="88">
                  <c:v>0.85868402714657988</c:v>
                </c:pt>
                <c:pt idx="89">
                  <c:v>0.86077430366196095</c:v>
                </c:pt>
                <c:pt idx="90">
                  <c:v>0.86286256034256448</c:v>
                </c:pt>
                <c:pt idx="91">
                  <c:v>0.86492001454281087</c:v>
                </c:pt>
                <c:pt idx="92">
                  <c:v>0.86697570138762692</c:v>
                </c:pt>
                <c:pt idx="93">
                  <c:v>0.86898291219778268</c:v>
                </c:pt>
                <c:pt idx="94">
                  <c:v>0.87086893292128753</c:v>
                </c:pt>
                <c:pt idx="95">
                  <c:v>0.87086893292128753</c:v>
                </c:pt>
                <c:pt idx="96">
                  <c:v>0.87274157223939131</c:v>
                </c:pt>
                <c:pt idx="97">
                  <c:v>0.87459300329233114</c:v>
                </c:pt>
                <c:pt idx="98">
                  <c:v>0.87638585913672307</c:v>
                </c:pt>
                <c:pt idx="99">
                  <c:v>0.87817265547678247</c:v>
                </c:pt>
                <c:pt idx="100">
                  <c:v>0.87991829768325003</c:v>
                </c:pt>
                <c:pt idx="101">
                  <c:v>0.88164424650063677</c:v>
                </c:pt>
                <c:pt idx="102">
                  <c:v>0.88331616473772501</c:v>
                </c:pt>
                <c:pt idx="103">
                  <c:v>0.88498783049546603</c:v>
                </c:pt>
                <c:pt idx="104">
                  <c:v>0.88665722393908231</c:v>
                </c:pt>
                <c:pt idx="105">
                  <c:v>0.88832055787836606</c:v>
                </c:pt>
                <c:pt idx="106">
                  <c:v>0.88997909471005321</c:v>
                </c:pt>
                <c:pt idx="107">
                  <c:v>0.89161591831788212</c:v>
                </c:pt>
                <c:pt idx="108">
                  <c:v>0.89322017208992355</c:v>
                </c:pt>
                <c:pt idx="109">
                  <c:v>0.89468556222101081</c:v>
                </c:pt>
                <c:pt idx="110">
                  <c:v>0.89614590276515427</c:v>
                </c:pt>
                <c:pt idx="111">
                  <c:v>0.89760447595386739</c:v>
                </c:pt>
                <c:pt idx="112">
                  <c:v>0.89901987517421111</c:v>
                </c:pt>
                <c:pt idx="113">
                  <c:v>0.90039790745117088</c:v>
                </c:pt>
                <c:pt idx="114">
                  <c:v>0.9016969136924603</c:v>
                </c:pt>
                <c:pt idx="115">
                  <c:v>0.90298556828051502</c:v>
                </c:pt>
                <c:pt idx="116">
                  <c:v>0.90425124724797545</c:v>
                </c:pt>
                <c:pt idx="117">
                  <c:v>0.90551288654588091</c:v>
                </c:pt>
                <c:pt idx="118">
                  <c:v>0.90675508493405277</c:v>
                </c:pt>
                <c:pt idx="119">
                  <c:v>0.90793416348542721</c:v>
                </c:pt>
                <c:pt idx="120">
                  <c:v>0.90910667757377484</c:v>
                </c:pt>
                <c:pt idx="121">
                  <c:v>0.91026353794259662</c:v>
                </c:pt>
                <c:pt idx="122">
                  <c:v>0.91138505120281199</c:v>
                </c:pt>
                <c:pt idx="123">
                  <c:v>0.91247803429679486</c:v>
                </c:pt>
                <c:pt idx="124">
                  <c:v>0.91356142317558453</c:v>
                </c:pt>
                <c:pt idx="125">
                  <c:v>0.91460517279686548</c:v>
                </c:pt>
                <c:pt idx="126">
                  <c:v>0.9156418529964252</c:v>
                </c:pt>
                <c:pt idx="127">
                  <c:v>0.91666262699711198</c:v>
                </c:pt>
                <c:pt idx="128">
                  <c:v>0.91768037124563251</c:v>
                </c:pt>
                <c:pt idx="129">
                  <c:v>0.918696853097417</c:v>
                </c:pt>
                <c:pt idx="130">
                  <c:v>0.91970348825466108</c:v>
                </c:pt>
                <c:pt idx="131">
                  <c:v>0.92070608374235019</c:v>
                </c:pt>
                <c:pt idx="132">
                  <c:v>0.92170615443656745</c:v>
                </c:pt>
                <c:pt idx="133">
                  <c:v>0.92269057141125888</c:v>
                </c:pt>
                <c:pt idx="134">
                  <c:v>0.9236605970631605</c:v>
                </c:pt>
                <c:pt idx="135">
                  <c:v>0.92462405825203531</c:v>
                </c:pt>
                <c:pt idx="136">
                  <c:v>0.92558650952352128</c:v>
                </c:pt>
                <c:pt idx="137">
                  <c:v>0.92654668848088262</c:v>
                </c:pt>
                <c:pt idx="138">
                  <c:v>0.92748464925569118</c:v>
                </c:pt>
                <c:pt idx="139">
                  <c:v>0.92842059019572232</c:v>
                </c:pt>
                <c:pt idx="140">
                  <c:v>0.92933860510210298</c:v>
                </c:pt>
                <c:pt idx="141">
                  <c:v>0.93023364438788936</c:v>
                </c:pt>
                <c:pt idx="142">
                  <c:v>0.93112287664869042</c:v>
                </c:pt>
                <c:pt idx="143">
                  <c:v>0.93201084651275556</c:v>
                </c:pt>
                <c:pt idx="144">
                  <c:v>0.93289780645943188</c:v>
                </c:pt>
                <c:pt idx="145">
                  <c:v>0.9337701226039713</c:v>
                </c:pt>
                <c:pt idx="146">
                  <c:v>0.9346416813104691</c:v>
                </c:pt>
                <c:pt idx="147">
                  <c:v>0.93550995778545343</c:v>
                </c:pt>
                <c:pt idx="148">
                  <c:v>0.93633909996162346</c:v>
                </c:pt>
                <c:pt idx="149">
                  <c:v>0.93716319255084968</c:v>
                </c:pt>
                <c:pt idx="150">
                  <c:v>0.93798476034660394</c:v>
                </c:pt>
                <c:pt idx="151">
                  <c:v>0.93879193681956841</c:v>
                </c:pt>
                <c:pt idx="152">
                  <c:v>0.93959759841644974</c:v>
                </c:pt>
                <c:pt idx="153">
                  <c:v>0.94038583893837502</c:v>
                </c:pt>
                <c:pt idx="154">
                  <c:v>0.94114706417015104</c:v>
                </c:pt>
                <c:pt idx="155">
                  <c:v>0.94190273485628895</c:v>
                </c:pt>
                <c:pt idx="156">
                  <c:v>0.94263492496313817</c:v>
                </c:pt>
                <c:pt idx="157">
                  <c:v>0.94336585267325146</c:v>
                </c:pt>
                <c:pt idx="158">
                  <c:v>0.94407784443232556</c:v>
                </c:pt>
                <c:pt idx="159">
                  <c:v>0.94478705891858061</c:v>
                </c:pt>
                <c:pt idx="160">
                  <c:v>0.94549147629723906</c:v>
                </c:pt>
                <c:pt idx="161">
                  <c:v>0.94619336888242556</c:v>
                </c:pt>
                <c:pt idx="162">
                  <c:v>0.94688440485568293</c:v>
                </c:pt>
                <c:pt idx="163">
                  <c:v>0.94756508917570559</c:v>
                </c:pt>
                <c:pt idx="164">
                  <c:v>0.94823971399139562</c:v>
                </c:pt>
                <c:pt idx="165">
                  <c:v>0.94891433880708564</c:v>
                </c:pt>
                <c:pt idx="166">
                  <c:v>0.94958744874669254</c:v>
                </c:pt>
                <c:pt idx="167">
                  <c:v>0.95025929628956352</c:v>
                </c:pt>
                <c:pt idx="168">
                  <c:v>0.95093038639439298</c:v>
                </c:pt>
                <c:pt idx="169">
                  <c:v>0.95159667939162584</c:v>
                </c:pt>
                <c:pt idx="170">
                  <c:v>0.95226145751277558</c:v>
                </c:pt>
                <c:pt idx="171">
                  <c:v>0.95226145751277558</c:v>
                </c:pt>
                <c:pt idx="172">
                  <c:v>0.95291967117089837</c:v>
                </c:pt>
                <c:pt idx="173">
                  <c:v>0.95291967117089837</c:v>
                </c:pt>
                <c:pt idx="174">
                  <c:v>0.95291967117089837</c:v>
                </c:pt>
                <c:pt idx="175">
                  <c:v>0.95356854309317518</c:v>
                </c:pt>
                <c:pt idx="176">
                  <c:v>0.95421514270132723</c:v>
                </c:pt>
                <c:pt idx="177">
                  <c:v>0.9548526530529805</c:v>
                </c:pt>
                <c:pt idx="178">
                  <c:v>0.95548056918944058</c:v>
                </c:pt>
                <c:pt idx="179">
                  <c:v>0.9561062130117759</c:v>
                </c:pt>
                <c:pt idx="180">
                  <c:v>0.95672882708194495</c:v>
                </c:pt>
                <c:pt idx="181">
                  <c:v>0.95734815892060054</c:v>
                </c:pt>
                <c:pt idx="182">
                  <c:v>0.95795486679189668</c:v>
                </c:pt>
                <c:pt idx="183">
                  <c:v>0.95856031226645688</c:v>
                </c:pt>
                <c:pt idx="184">
                  <c:v>0.95916020319537887</c:v>
                </c:pt>
                <c:pt idx="185">
                  <c:v>0.95975933668625935</c:v>
                </c:pt>
                <c:pt idx="186">
                  <c:v>0.96033524207719834</c:v>
                </c:pt>
                <c:pt idx="187">
                  <c:v>0.96089599870730602</c:v>
                </c:pt>
                <c:pt idx="188">
                  <c:v>0.96144943343634515</c:v>
                </c:pt>
                <c:pt idx="189">
                  <c:v>0.96200211072734276</c:v>
                </c:pt>
                <c:pt idx="190">
                  <c:v>0.96254973843139657</c:v>
                </c:pt>
                <c:pt idx="191">
                  <c:v>0.96308701448221556</c:v>
                </c:pt>
                <c:pt idx="192">
                  <c:v>0.96361898846674365</c:v>
                </c:pt>
                <c:pt idx="193">
                  <c:v>0.96415096245127174</c:v>
                </c:pt>
                <c:pt idx="194">
                  <c:v>0.96465743602173371</c:v>
                </c:pt>
                <c:pt idx="195">
                  <c:v>0.96515330545961364</c:v>
                </c:pt>
                <c:pt idx="196">
                  <c:v>0.96564917489749358</c:v>
                </c:pt>
                <c:pt idx="197">
                  <c:v>0.96614277202124887</c:v>
                </c:pt>
                <c:pt idx="198">
                  <c:v>0.9666328344341435</c:v>
                </c:pt>
                <c:pt idx="199">
                  <c:v>0.9671127976731505</c:v>
                </c:pt>
                <c:pt idx="200">
                  <c:v>0.96759149851542159</c:v>
                </c:pt>
                <c:pt idx="201">
                  <c:v>0.96806363489466574</c:v>
                </c:pt>
                <c:pt idx="202">
                  <c:v>0.96853349895978524</c:v>
                </c:pt>
                <c:pt idx="203">
                  <c:v>0.96899376880971155</c:v>
                </c:pt>
                <c:pt idx="204">
                  <c:v>0.96945227130420752</c:v>
                </c:pt>
                <c:pt idx="205">
                  <c:v>0.96990951140196757</c:v>
                </c:pt>
                <c:pt idx="206">
                  <c:v>0.97035362257367375</c:v>
                </c:pt>
                <c:pt idx="207">
                  <c:v>0.97078611969540918</c:v>
                </c:pt>
                <c:pt idx="208">
                  <c:v>0.97121811185845019</c:v>
                </c:pt>
                <c:pt idx="209">
                  <c:v>0.97164353955846439</c:v>
                </c:pt>
                <c:pt idx="210">
                  <c:v>0.9720654325476179</c:v>
                </c:pt>
                <c:pt idx="211">
                  <c:v>0.97248227594982761</c:v>
                </c:pt>
                <c:pt idx="212">
                  <c:v>0.97289735199660698</c:v>
                </c:pt>
                <c:pt idx="213">
                  <c:v>0.97331141812599764</c:v>
                </c:pt>
                <c:pt idx="214">
                  <c:v>0.97372270698256913</c:v>
                </c:pt>
                <c:pt idx="215">
                  <c:v>0.97412894625219693</c:v>
                </c:pt>
                <c:pt idx="216">
                  <c:v>0.97452811610010337</c:v>
                </c:pt>
                <c:pt idx="217">
                  <c:v>0.97492021652628846</c:v>
                </c:pt>
                <c:pt idx="218">
                  <c:v>0.97530852976226579</c:v>
                </c:pt>
                <c:pt idx="219">
                  <c:v>0.97569684299824311</c:v>
                </c:pt>
                <c:pt idx="220">
                  <c:v>0.97608515623422043</c:v>
                </c:pt>
                <c:pt idx="221">
                  <c:v>0.97647346947019775</c:v>
                </c:pt>
                <c:pt idx="222">
                  <c:v>0.97685572320184255</c:v>
                </c:pt>
                <c:pt idx="223">
                  <c:v>0.97723620957805701</c:v>
                </c:pt>
                <c:pt idx="224">
                  <c:v>0.97761391868145231</c:v>
                </c:pt>
                <c:pt idx="225">
                  <c:v>0.97798405340443195</c:v>
                </c:pt>
                <c:pt idx="226">
                  <c:v>0.97834131168070493</c:v>
                </c:pt>
                <c:pt idx="227">
                  <c:v>0.97869604516350606</c:v>
                </c:pt>
                <c:pt idx="228">
                  <c:v>0.97904724393544651</c:v>
                </c:pt>
                <c:pt idx="229">
                  <c:v>0.97939692783130383</c:v>
                </c:pt>
                <c:pt idx="230">
                  <c:v>0.97974408693368931</c:v>
                </c:pt>
                <c:pt idx="231">
                  <c:v>0.98008341917631181</c:v>
                </c:pt>
                <c:pt idx="232">
                  <c:v>0.98041416712112994</c:v>
                </c:pt>
                <c:pt idx="233">
                  <c:v>0.98074491506594808</c:v>
                </c:pt>
                <c:pt idx="234">
                  <c:v>0.98107389565533587</c:v>
                </c:pt>
                <c:pt idx="235">
                  <c:v>0.98140287624472367</c:v>
                </c:pt>
                <c:pt idx="236">
                  <c:v>0.98172705972651486</c:v>
                </c:pt>
                <c:pt idx="237">
                  <c:v>0.98205048577026444</c:v>
                </c:pt>
                <c:pt idx="238">
                  <c:v>0.98237340685531971</c:v>
                </c:pt>
                <c:pt idx="239">
                  <c:v>0.98268925851865363</c:v>
                </c:pt>
                <c:pt idx="240">
                  <c:v>0.98300410026459883</c:v>
                </c:pt>
                <c:pt idx="241">
                  <c:v>0.98331742713446091</c:v>
                </c:pt>
                <c:pt idx="242">
                  <c:v>0.98363075400432298</c:v>
                </c:pt>
                <c:pt idx="243">
                  <c:v>0.98394231351875472</c:v>
                </c:pt>
                <c:pt idx="244">
                  <c:v>0.98425059080167299</c:v>
                </c:pt>
                <c:pt idx="245">
                  <c:v>0.98455836312589684</c:v>
                </c:pt>
                <c:pt idx="246">
                  <c:v>0.98485704619362191</c:v>
                </c:pt>
                <c:pt idx="247">
                  <c:v>0.98514310529398752</c:v>
                </c:pt>
                <c:pt idx="248">
                  <c:v>0.98542840695631151</c:v>
                </c:pt>
                <c:pt idx="249">
                  <c:v>0.98571295118059399</c:v>
                </c:pt>
                <c:pt idx="250">
                  <c:v>0.98599572804944613</c:v>
                </c:pt>
                <c:pt idx="251">
                  <c:v>0.98627623260417352</c:v>
                </c:pt>
                <c:pt idx="252">
                  <c:v>0.98655345492738744</c:v>
                </c:pt>
                <c:pt idx="253">
                  <c:v>0.98682865741582393</c:v>
                </c:pt>
                <c:pt idx="254">
                  <c:v>0.98710108263144125</c:v>
                </c:pt>
                <c:pt idx="255">
                  <c:v>0.98737174049162824</c:v>
                </c:pt>
                <c:pt idx="256">
                  <c:v>0.98764214587246812</c:v>
                </c:pt>
                <c:pt idx="257">
                  <c:v>0.98790851158375292</c:v>
                </c:pt>
                <c:pt idx="258">
                  <c:v>0.98817462481569052</c:v>
                </c:pt>
                <c:pt idx="259">
                  <c:v>0.98843745581611464</c:v>
                </c:pt>
                <c:pt idx="260">
                  <c:v>0.9886970045850253</c:v>
                </c:pt>
                <c:pt idx="261">
                  <c:v>0.98895630087458886</c:v>
                </c:pt>
                <c:pt idx="262">
                  <c:v>0.98921382980872208</c:v>
                </c:pt>
                <c:pt idx="263">
                  <c:v>0.98946908642873055</c:v>
                </c:pt>
                <c:pt idx="264">
                  <c:v>0.98972358561069751</c:v>
                </c:pt>
                <c:pt idx="265">
                  <c:v>0.98997429760245659</c:v>
                </c:pt>
                <c:pt idx="266">
                  <c:v>0.99022273728009091</c:v>
                </c:pt>
                <c:pt idx="267">
                  <c:v>0.99046688480882306</c:v>
                </c:pt>
                <c:pt idx="268">
                  <c:v>0.99070446787452826</c:v>
                </c:pt>
                <c:pt idx="269">
                  <c:v>0.99093851622937279</c:v>
                </c:pt>
                <c:pt idx="270">
                  <c:v>0.99116852491466234</c:v>
                </c:pt>
                <c:pt idx="271">
                  <c:v>0.99139853359995189</c:v>
                </c:pt>
                <c:pt idx="272">
                  <c:v>0.99162475509503356</c:v>
                </c:pt>
                <c:pt idx="273">
                  <c:v>0.99184592700317142</c:v>
                </c:pt>
                <c:pt idx="274">
                  <c:v>0.99206129188632397</c:v>
                </c:pt>
                <c:pt idx="275">
                  <c:v>0.99227589933143501</c:v>
                </c:pt>
                <c:pt idx="276">
                  <c:v>0.99248671958633816</c:v>
                </c:pt>
                <c:pt idx="277">
                  <c:v>0.99269577248581098</c:v>
                </c:pt>
                <c:pt idx="278">
                  <c:v>0.99289901836029848</c:v>
                </c:pt>
                <c:pt idx="279">
                  <c:v>0.99310201175543877</c:v>
                </c:pt>
                <c:pt idx="280">
                  <c:v>0.99329844068755213</c:v>
                </c:pt>
                <c:pt idx="281">
                  <c:v>0.99349486961966549</c:v>
                </c:pt>
                <c:pt idx="282">
                  <c:v>0.99368675392352945</c:v>
                </c:pt>
                <c:pt idx="283">
                  <c:v>0.99387838574804621</c:v>
                </c:pt>
                <c:pt idx="284">
                  <c:v>0.99406926013452135</c:v>
                </c:pt>
                <c:pt idx="285">
                  <c:v>0.99425962956230218</c:v>
                </c:pt>
                <c:pt idx="286">
                  <c:v>0.9944492415520414</c:v>
                </c:pt>
                <c:pt idx="287">
                  <c:v>0.9946338039548368</c:v>
                </c:pt>
                <c:pt idx="288">
                  <c:v>0.99481634652285478</c:v>
                </c:pt>
                <c:pt idx="289">
                  <c:v>0.99499813165283113</c:v>
                </c:pt>
                <c:pt idx="290">
                  <c:v>0.9951756246339053</c:v>
                </c:pt>
                <c:pt idx="291">
                  <c:v>0.99535210769759064</c:v>
                </c:pt>
                <c:pt idx="292">
                  <c:v>0.99552505605041541</c:v>
                </c:pt>
                <c:pt idx="293">
                  <c:v>0.9956939647336851</c:v>
                </c:pt>
                <c:pt idx="294">
                  <c:v>0.99586287341695479</c:v>
                </c:pt>
                <c:pt idx="295">
                  <c:v>0.99603001474479413</c:v>
                </c:pt>
                <c:pt idx="296">
                  <c:v>0.99619665111393918</c:v>
                </c:pt>
                <c:pt idx="297">
                  <c:v>0.99636051021026506</c:v>
                </c:pt>
                <c:pt idx="298">
                  <c:v>0.9965226019511606</c:v>
                </c:pt>
                <c:pt idx="299">
                  <c:v>0.99668393625401464</c:v>
                </c:pt>
                <c:pt idx="300">
                  <c:v>0.99684325072209112</c:v>
                </c:pt>
                <c:pt idx="301">
                  <c:v>0.99700256519016761</c:v>
                </c:pt>
                <c:pt idx="302">
                  <c:v>0.99715859742673063</c:v>
                </c:pt>
                <c:pt idx="303">
                  <c:v>0.99731361974590493</c:v>
                </c:pt>
                <c:pt idx="304">
                  <c:v>0.99746586479226018</c:v>
                </c:pt>
                <c:pt idx="305">
                  <c:v>0.99761508008644917</c:v>
                </c:pt>
                <c:pt idx="306">
                  <c:v>0.99776278050455491</c:v>
                </c:pt>
                <c:pt idx="307">
                  <c:v>0.99790947100527194</c:v>
                </c:pt>
                <c:pt idx="308">
                  <c:v>0.99790947100527194</c:v>
                </c:pt>
                <c:pt idx="309">
                  <c:v>0.99805338423316992</c:v>
                </c:pt>
                <c:pt idx="310">
                  <c:v>0.99819729746106789</c:v>
                </c:pt>
                <c:pt idx="311">
                  <c:v>0.99834045325092424</c:v>
                </c:pt>
                <c:pt idx="312">
                  <c:v>0.99847931689187841</c:v>
                </c:pt>
                <c:pt idx="313">
                  <c:v>0.99861818053283258</c:v>
                </c:pt>
                <c:pt idx="314">
                  <c:v>0.99875249954553735</c:v>
                </c:pt>
                <c:pt idx="315">
                  <c:v>0.99875249954553735</c:v>
                </c:pt>
                <c:pt idx="316">
                  <c:v>0.99888454624411738</c:v>
                </c:pt>
                <c:pt idx="317">
                  <c:v>0.99888454624411738</c:v>
                </c:pt>
                <c:pt idx="318">
                  <c:v>0.99901558302530868</c:v>
                </c:pt>
                <c:pt idx="319">
                  <c:v>0.99911001030115754</c:v>
                </c:pt>
                <c:pt idx="320">
                  <c:v>0.99920090286614571</c:v>
                </c:pt>
                <c:pt idx="321">
                  <c:v>0.9992824536952879</c:v>
                </c:pt>
                <c:pt idx="322">
                  <c:v>0.99936173221030533</c:v>
                </c:pt>
                <c:pt idx="323">
                  <c:v>0.99943899089054533</c:v>
                </c:pt>
                <c:pt idx="324">
                  <c:v>0.99951574461209092</c:v>
                </c:pt>
                <c:pt idx="325">
                  <c:v>0.9995877012260399</c:v>
                </c:pt>
                <c:pt idx="326">
                  <c:v>0.99965915288129448</c:v>
                </c:pt>
                <c:pt idx="327">
                  <c:v>0.99972504999091094</c:v>
                </c:pt>
                <c:pt idx="328">
                  <c:v>0.99978665495162511</c:v>
                </c:pt>
                <c:pt idx="329">
                  <c:v>0.99984220040800675</c:v>
                </c:pt>
                <c:pt idx="330">
                  <c:v>0.99988587933507056</c:v>
                </c:pt>
                <c:pt idx="331">
                  <c:v>0.99991365206326144</c:v>
                </c:pt>
                <c:pt idx="332">
                  <c:v>0.99991365206326144</c:v>
                </c:pt>
                <c:pt idx="333">
                  <c:v>0.99994142479145232</c:v>
                </c:pt>
                <c:pt idx="334">
                  <c:v>0.99996465289139369</c:v>
                </c:pt>
                <c:pt idx="335">
                  <c:v>0.99998510371851601</c:v>
                </c:pt>
                <c:pt idx="336">
                  <c:v>0.99999798016522268</c:v>
                </c:pt>
                <c:pt idx="337">
                  <c:v>0.99999798016522268</c:v>
                </c:pt>
                <c:pt idx="338">
                  <c:v>0.99999798016522268</c:v>
                </c:pt>
                <c:pt idx="339">
                  <c:v>0.99999798016522268</c:v>
                </c:pt>
                <c:pt idx="340">
                  <c:v>0.99999798016522268</c:v>
                </c:pt>
                <c:pt idx="341">
                  <c:v>0.99999798016522268</c:v>
                </c:pt>
                <c:pt idx="342">
                  <c:v>0.99999798016522268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'G2'!$G$3</c:f>
              <c:strCache>
                <c:ptCount val="1"/>
                <c:pt idx="0">
                  <c:v>  6.  Construcción</c:v>
                </c:pt>
              </c:strCache>
            </c:strRef>
          </c:tx>
          <c:spPr>
            <a:ln w="44450" cap="rnd" cmpd="dbl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68"/>
              <c:layout>
                <c:manualLayout>
                  <c:x val="1.1076315523238168E-2"/>
                  <c:y val="-1.1169590218956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5"/>
              <c:layout>
                <c:manualLayout>
                  <c:x val="-5.8150583817764702E-2"/>
                  <c:y val="1.256578899632654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/>
                      <a:t>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395615755928009E-2"/>
                      <c:h val="4.1844187294679078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'G2'!$G$4:$G$346</c:f>
              <c:numCache>
                <c:formatCode>0.000</c:formatCode>
                <c:ptCount val="343"/>
                <c:pt idx="0">
                  <c:v>7.8163392287638273E-2</c:v>
                </c:pt>
                <c:pt idx="1">
                  <c:v>0.14097343354292854</c:v>
                </c:pt>
                <c:pt idx="2">
                  <c:v>0.1746374315611785</c:v>
                </c:pt>
                <c:pt idx="3">
                  <c:v>0.20690555891008042</c:v>
                </c:pt>
                <c:pt idx="4">
                  <c:v>0.23751446111896221</c:v>
                </c:pt>
                <c:pt idx="5">
                  <c:v>0.26735675348626597</c:v>
                </c:pt>
                <c:pt idx="6">
                  <c:v>0.29127510317654853</c:v>
                </c:pt>
                <c:pt idx="7">
                  <c:v>0.31470169434417916</c:v>
                </c:pt>
                <c:pt idx="8">
                  <c:v>0.33713066566598099</c:v>
                </c:pt>
                <c:pt idx="9">
                  <c:v>0.35776336941657483</c:v>
                </c:pt>
                <c:pt idx="10">
                  <c:v>0.3756164418419668</c:v>
                </c:pt>
                <c:pt idx="11">
                  <c:v>0.39181473457533023</c:v>
                </c:pt>
                <c:pt idx="12">
                  <c:v>0.40767072781334396</c:v>
                </c:pt>
                <c:pt idx="13">
                  <c:v>0.42349897532423797</c:v>
                </c:pt>
                <c:pt idx="14">
                  <c:v>0.43720904351281142</c:v>
                </c:pt>
                <c:pt idx="15">
                  <c:v>0.45055228559642663</c:v>
                </c:pt>
                <c:pt idx="16">
                  <c:v>0.4632673398914422</c:v>
                </c:pt>
                <c:pt idx="17">
                  <c:v>0.4753886969426202</c:v>
                </c:pt>
                <c:pt idx="18">
                  <c:v>0.48736243446221661</c:v>
                </c:pt>
                <c:pt idx="19">
                  <c:v>0.49874937284692783</c:v>
                </c:pt>
                <c:pt idx="20">
                  <c:v>0.50986345269974365</c:v>
                </c:pt>
                <c:pt idx="21">
                  <c:v>0.52026212200853938</c:v>
                </c:pt>
                <c:pt idx="22">
                  <c:v>0.53020781549612672</c:v>
                </c:pt>
                <c:pt idx="23">
                  <c:v>0.53945296769676909</c:v>
                </c:pt>
                <c:pt idx="24">
                  <c:v>0.54852152830822976</c:v>
                </c:pt>
                <c:pt idx="25">
                  <c:v>0.55722142331901148</c:v>
                </c:pt>
                <c:pt idx="26">
                  <c:v>0.56579592603816942</c:v>
                </c:pt>
                <c:pt idx="27">
                  <c:v>0.56579592603816942</c:v>
                </c:pt>
                <c:pt idx="28">
                  <c:v>0.57425392736168657</c:v>
                </c:pt>
                <c:pt idx="29">
                  <c:v>0.58260876363353764</c:v>
                </c:pt>
                <c:pt idx="30">
                  <c:v>0.59084679192712786</c:v>
                </c:pt>
                <c:pt idx="31">
                  <c:v>0.59900618177866061</c:v>
                </c:pt>
                <c:pt idx="32">
                  <c:v>0.60682833074807552</c:v>
                </c:pt>
                <c:pt idx="33">
                  <c:v>0.61443495213555499</c:v>
                </c:pt>
                <c:pt idx="34">
                  <c:v>0.62157066261854987</c:v>
                </c:pt>
                <c:pt idx="35">
                  <c:v>0.62850816743764548</c:v>
                </c:pt>
                <c:pt idx="36">
                  <c:v>0.63534526644865597</c:v>
                </c:pt>
                <c:pt idx="37">
                  <c:v>0.64216887582438176</c:v>
                </c:pt>
                <c:pt idx="38">
                  <c:v>0.64897500999076141</c:v>
                </c:pt>
                <c:pt idx="39">
                  <c:v>0.65575186551692077</c:v>
                </c:pt>
                <c:pt idx="40">
                  <c:v>0.66229924395192996</c:v>
                </c:pt>
                <c:pt idx="41">
                  <c:v>0.66880201461571354</c:v>
                </c:pt>
                <c:pt idx="42">
                  <c:v>0.6751102586070391</c:v>
                </c:pt>
                <c:pt idx="43">
                  <c:v>0.6813666901355665</c:v>
                </c:pt>
                <c:pt idx="44">
                  <c:v>0.68754417663941636</c:v>
                </c:pt>
                <c:pt idx="45">
                  <c:v>0.6936356667183261</c:v>
                </c:pt>
                <c:pt idx="46">
                  <c:v>0.69971167437492043</c:v>
                </c:pt>
                <c:pt idx="47">
                  <c:v>0.70569340787583179</c:v>
                </c:pt>
                <c:pt idx="48">
                  <c:v>0.71142834236755692</c:v>
                </c:pt>
                <c:pt idx="49">
                  <c:v>0.71713077910155065</c:v>
                </c:pt>
                <c:pt idx="50">
                  <c:v>0.72262749889745248</c:v>
                </c:pt>
                <c:pt idx="51">
                  <c:v>0.72782422759957943</c:v>
                </c:pt>
                <c:pt idx="52">
                  <c:v>0.73300210147056977</c:v>
                </c:pt>
                <c:pt idx="53">
                  <c:v>0.73804461911478281</c:v>
                </c:pt>
                <c:pt idx="54">
                  <c:v>0.74285735308522549</c:v>
                </c:pt>
                <c:pt idx="55">
                  <c:v>0.74753304462448023</c:v>
                </c:pt>
                <c:pt idx="56">
                  <c:v>0.75216075598368826</c:v>
                </c:pt>
                <c:pt idx="57">
                  <c:v>0.75665556377707976</c:v>
                </c:pt>
                <c:pt idx="58">
                  <c:v>0.76103126422255962</c:v>
                </c:pt>
                <c:pt idx="59">
                  <c:v>0.7653698681710065</c:v>
                </c:pt>
                <c:pt idx="60">
                  <c:v>0.76963964432123932</c:v>
                </c:pt>
                <c:pt idx="61">
                  <c:v>0.77389194526212601</c:v>
                </c:pt>
                <c:pt idx="62">
                  <c:v>0.77811343464969196</c:v>
                </c:pt>
                <c:pt idx="63">
                  <c:v>0.78227835954384817</c:v>
                </c:pt>
                <c:pt idx="64">
                  <c:v>0.78638671994459453</c:v>
                </c:pt>
                <c:pt idx="65">
                  <c:v>0.79048159071005619</c:v>
                </c:pt>
                <c:pt idx="66">
                  <c:v>0.79447988795018409</c:v>
                </c:pt>
                <c:pt idx="67">
                  <c:v>0.79843173792336575</c:v>
                </c:pt>
                <c:pt idx="68">
                  <c:v>0.80236963838733255</c:v>
                </c:pt>
                <c:pt idx="69">
                  <c:v>0.80627749375452884</c:v>
                </c:pt>
                <c:pt idx="70">
                  <c:v>0.81010471789263694</c:v>
                </c:pt>
                <c:pt idx="71">
                  <c:v>0.81385652270619868</c:v>
                </c:pt>
                <c:pt idx="72">
                  <c:v>0.81737011282393712</c:v>
                </c:pt>
                <c:pt idx="73">
                  <c:v>0.82084170112272092</c:v>
                </c:pt>
                <c:pt idx="74">
                  <c:v>0.82420935791328831</c:v>
                </c:pt>
                <c:pt idx="75">
                  <c:v>0.82746311926048588</c:v>
                </c:pt>
                <c:pt idx="76">
                  <c:v>0.83069158754152461</c:v>
                </c:pt>
                <c:pt idx="77">
                  <c:v>0.8338624182899832</c:v>
                </c:pt>
                <c:pt idx="78">
                  <c:v>0.83701347445944485</c:v>
                </c:pt>
                <c:pt idx="79">
                  <c:v>0.84007715458217602</c:v>
                </c:pt>
                <c:pt idx="80">
                  <c:v>0.84313822875263622</c:v>
                </c:pt>
                <c:pt idx="81">
                  <c:v>0.84619025873580334</c:v>
                </c:pt>
                <c:pt idx="82">
                  <c:v>0.84890412808899218</c:v>
                </c:pt>
                <c:pt idx="83">
                  <c:v>0.8512793769382726</c:v>
                </c:pt>
                <c:pt idx="84">
                  <c:v>0.85357092873226381</c:v>
                </c:pt>
                <c:pt idx="85">
                  <c:v>0.85583964012105707</c:v>
                </c:pt>
                <c:pt idx="86">
                  <c:v>0.85801101152796622</c:v>
                </c:pt>
                <c:pt idx="87">
                  <c:v>0.86006281571303356</c:v>
                </c:pt>
                <c:pt idx="88">
                  <c:v>0.86209699139744478</c:v>
                </c:pt>
                <c:pt idx="89">
                  <c:v>0.86410495426783684</c:v>
                </c:pt>
                <c:pt idx="90">
                  <c:v>0.86610341307700556</c:v>
                </c:pt>
                <c:pt idx="91">
                  <c:v>0.86808623617254876</c:v>
                </c:pt>
                <c:pt idx="92">
                  <c:v>0.87006415394617032</c:v>
                </c:pt>
                <c:pt idx="93">
                  <c:v>0.87203072816284788</c:v>
                </c:pt>
                <c:pt idx="94">
                  <c:v>0.87388647276235676</c:v>
                </c:pt>
                <c:pt idx="95">
                  <c:v>0.87573347975719251</c:v>
                </c:pt>
                <c:pt idx="96">
                  <c:v>0.87757803409106738</c:v>
                </c:pt>
                <c:pt idx="97">
                  <c:v>0.87941032512013806</c:v>
                </c:pt>
                <c:pt idx="98">
                  <c:v>0.88123495158370602</c:v>
                </c:pt>
                <c:pt idx="99">
                  <c:v>0.88305467272535221</c:v>
                </c:pt>
                <c:pt idx="100">
                  <c:v>0.88486764904935611</c:v>
                </c:pt>
                <c:pt idx="101">
                  <c:v>0.8866449084981175</c:v>
                </c:pt>
                <c:pt idx="102">
                  <c:v>0.88842063503377833</c:v>
                </c:pt>
                <c:pt idx="103">
                  <c:v>0.89011404413594042</c:v>
                </c:pt>
                <c:pt idx="104">
                  <c:v>0.89178737207648551</c:v>
                </c:pt>
                <c:pt idx="105">
                  <c:v>0.89341225996305362</c:v>
                </c:pt>
                <c:pt idx="106">
                  <c:v>0.89500679617023116</c:v>
                </c:pt>
                <c:pt idx="107">
                  <c:v>0.89655227915819147</c:v>
                </c:pt>
                <c:pt idx="108">
                  <c:v>0.89808074681073591</c:v>
                </c:pt>
                <c:pt idx="109">
                  <c:v>0.89960875458935019</c:v>
                </c:pt>
                <c:pt idx="110">
                  <c:v>0.90110395802761301</c:v>
                </c:pt>
                <c:pt idx="111">
                  <c:v>0.90259057715251279</c:v>
                </c:pt>
                <c:pt idx="112">
                  <c:v>0.90398261553910952</c:v>
                </c:pt>
                <c:pt idx="113">
                  <c:v>0.90534890098561727</c:v>
                </c:pt>
                <c:pt idx="114">
                  <c:v>0.90669648489229837</c:v>
                </c:pt>
                <c:pt idx="115">
                  <c:v>0.90804192272063877</c:v>
                </c:pt>
                <c:pt idx="116">
                  <c:v>0.90936651293081194</c:v>
                </c:pt>
                <c:pt idx="117">
                  <c:v>0.9106845116146528</c:v>
                </c:pt>
                <c:pt idx="118">
                  <c:v>0.91198549496307768</c:v>
                </c:pt>
                <c:pt idx="119">
                  <c:v>0.91326716360643578</c:v>
                </c:pt>
                <c:pt idx="120">
                  <c:v>0.9145387150233304</c:v>
                </c:pt>
                <c:pt idx="121">
                  <c:v>0.91578436020882592</c:v>
                </c:pt>
                <c:pt idx="122">
                  <c:v>0.91702816589860081</c:v>
                </c:pt>
                <c:pt idx="123">
                  <c:v>0.91825020422234804</c:v>
                </c:pt>
                <c:pt idx="124">
                  <c:v>0.91947055634168473</c:v>
                </c:pt>
                <c:pt idx="125">
                  <c:v>0.92067236021250487</c:v>
                </c:pt>
                <c:pt idx="126">
                  <c:v>0.9218698719266436</c:v>
                </c:pt>
                <c:pt idx="127">
                  <c:v>0.92306631060161193</c:v>
                </c:pt>
                <c:pt idx="128">
                  <c:v>0.9242297916449187</c:v>
                </c:pt>
                <c:pt idx="129">
                  <c:v>0.92538944040547411</c:v>
                </c:pt>
                <c:pt idx="130">
                  <c:v>0.92652716850869188</c:v>
                </c:pt>
                <c:pt idx="131">
                  <c:v>0.92652716850869188</c:v>
                </c:pt>
                <c:pt idx="132">
                  <c:v>0.92760358008788824</c:v>
                </c:pt>
                <c:pt idx="133">
                  <c:v>0.92866772836228029</c:v>
                </c:pt>
                <c:pt idx="134">
                  <c:v>0.92971670079697699</c:v>
                </c:pt>
                <c:pt idx="135">
                  <c:v>0.93076383373595306</c:v>
                </c:pt>
                <c:pt idx="136">
                  <c:v>0.93178904601759149</c:v>
                </c:pt>
                <c:pt idx="137">
                  <c:v>0.93279632321595363</c:v>
                </c:pt>
                <c:pt idx="138">
                  <c:v>0.93377677443505647</c:v>
                </c:pt>
                <c:pt idx="139">
                  <c:v>0.93475707236284922</c:v>
                </c:pt>
                <c:pt idx="140">
                  <c:v>0.93570134683277939</c:v>
                </c:pt>
                <c:pt idx="141">
                  <c:v>0.93661680253641943</c:v>
                </c:pt>
                <c:pt idx="142">
                  <c:v>0.93752183443097581</c:v>
                </c:pt>
                <c:pt idx="143">
                  <c:v>0.93840019363758287</c:v>
                </c:pt>
                <c:pt idx="144">
                  <c:v>0.9392710415699973</c:v>
                </c:pt>
                <c:pt idx="145">
                  <c:v>0.94012870644974722</c:v>
                </c:pt>
                <c:pt idx="146">
                  <c:v>0.94097395473338274</c:v>
                </c:pt>
                <c:pt idx="147">
                  <c:v>0.94178195322867519</c:v>
                </c:pt>
                <c:pt idx="148">
                  <c:v>0.94258090753667456</c:v>
                </c:pt>
                <c:pt idx="149">
                  <c:v>0.94336591233545908</c:v>
                </c:pt>
                <c:pt idx="150">
                  <c:v>0.944109375189219</c:v>
                </c:pt>
                <c:pt idx="151">
                  <c:v>0.94483735562066351</c:v>
                </c:pt>
                <c:pt idx="152">
                  <c:v>0.94555383920385405</c:v>
                </c:pt>
                <c:pt idx="153">
                  <c:v>0.94623981781634392</c:v>
                </c:pt>
                <c:pt idx="154">
                  <c:v>0.94692150427215227</c:v>
                </c:pt>
                <c:pt idx="155">
                  <c:v>0.94758862805350552</c:v>
                </c:pt>
                <c:pt idx="156">
                  <c:v>0.94825176626079732</c:v>
                </c:pt>
                <c:pt idx="157">
                  <c:v>0.94890478724162564</c:v>
                </c:pt>
                <c:pt idx="158">
                  <c:v>0.94955474239625293</c:v>
                </c:pt>
                <c:pt idx="159">
                  <c:v>0.95020055868550868</c:v>
                </c:pt>
                <c:pt idx="160">
                  <c:v>0.95084407560511364</c:v>
                </c:pt>
                <c:pt idx="161">
                  <c:v>0.95148743923340862</c:v>
                </c:pt>
                <c:pt idx="162">
                  <c:v>0.95212926994860303</c:v>
                </c:pt>
                <c:pt idx="163">
                  <c:v>0.95277079408117737</c:v>
                </c:pt>
                <c:pt idx="164">
                  <c:v>0.95340158782204787</c:v>
                </c:pt>
                <c:pt idx="165">
                  <c:v>0.9540297756106475</c:v>
                </c:pt>
                <c:pt idx="166">
                  <c:v>0.95465489757304611</c:v>
                </c:pt>
                <c:pt idx="167">
                  <c:v>0.95526760293933033</c:v>
                </c:pt>
                <c:pt idx="168">
                  <c:v>0.95587831551858382</c:v>
                </c:pt>
                <c:pt idx="169">
                  <c:v>0.95646097578809752</c:v>
                </c:pt>
                <c:pt idx="170">
                  <c:v>0.95704271630975091</c:v>
                </c:pt>
                <c:pt idx="171">
                  <c:v>0.95762031796603286</c:v>
                </c:pt>
                <c:pt idx="172">
                  <c:v>0.95819516037873387</c:v>
                </c:pt>
                <c:pt idx="173">
                  <c:v>0.95875635986484009</c:v>
                </c:pt>
                <c:pt idx="174">
                  <c:v>0.95931035465937375</c:v>
                </c:pt>
                <c:pt idx="175">
                  <c:v>0.95986036387984608</c:v>
                </c:pt>
                <c:pt idx="176">
                  <c:v>0.96040853360459777</c:v>
                </c:pt>
                <c:pt idx="177">
                  <c:v>0.96095149142480762</c:v>
                </c:pt>
                <c:pt idx="178">
                  <c:v>0.96147820036615173</c:v>
                </c:pt>
                <c:pt idx="179">
                  <c:v>0.96199663157675297</c:v>
                </c:pt>
                <c:pt idx="180">
                  <c:v>0.96251261012639333</c:v>
                </c:pt>
                <c:pt idx="181">
                  <c:v>0.96302353006280195</c:v>
                </c:pt>
                <c:pt idx="182">
                  <c:v>0.96353368354266034</c:v>
                </c:pt>
                <c:pt idx="183">
                  <c:v>0.96404031132238743</c:v>
                </c:pt>
                <c:pt idx="184">
                  <c:v>0.96453406263207009</c:v>
                </c:pt>
                <c:pt idx="185">
                  <c:v>0.96502459482424163</c:v>
                </c:pt>
                <c:pt idx="186">
                  <c:v>0.96551436055986284</c:v>
                </c:pt>
                <c:pt idx="187">
                  <c:v>0.96599707489522157</c:v>
                </c:pt>
                <c:pt idx="188">
                  <c:v>0.96647611023913904</c:v>
                </c:pt>
                <c:pt idx="189">
                  <c:v>0.96695269292209562</c:v>
                </c:pt>
                <c:pt idx="190">
                  <c:v>0.96742835585719189</c:v>
                </c:pt>
                <c:pt idx="191">
                  <c:v>0.96790309904442784</c:v>
                </c:pt>
                <c:pt idx="192">
                  <c:v>0.96837431653153261</c:v>
                </c:pt>
                <c:pt idx="193">
                  <c:v>0.96884369452291674</c:v>
                </c:pt>
                <c:pt idx="194">
                  <c:v>0.9693127659316807</c:v>
                </c:pt>
                <c:pt idx="195">
                  <c:v>0.96978153075782458</c:v>
                </c:pt>
                <c:pt idx="196">
                  <c:v>0.97025014229265838</c:v>
                </c:pt>
                <c:pt idx="197">
                  <c:v>0.97070802343578844</c:v>
                </c:pt>
                <c:pt idx="198">
                  <c:v>0.97115946634389627</c:v>
                </c:pt>
                <c:pt idx="199">
                  <c:v>0.97160860988235331</c:v>
                </c:pt>
                <c:pt idx="200">
                  <c:v>0.97204702302910662</c:v>
                </c:pt>
                <c:pt idx="201">
                  <c:v>0.97247945781476786</c:v>
                </c:pt>
                <c:pt idx="202">
                  <c:v>0.97291051297863862</c:v>
                </c:pt>
                <c:pt idx="203">
                  <c:v>0.97333988193809873</c:v>
                </c:pt>
                <c:pt idx="204">
                  <c:v>0.97376925089755884</c:v>
                </c:pt>
                <c:pt idx="205">
                  <c:v>0.97419861985701894</c:v>
                </c:pt>
                <c:pt idx="206">
                  <c:v>0.97462461640765785</c:v>
                </c:pt>
                <c:pt idx="207">
                  <c:v>0.97504371484934438</c:v>
                </c:pt>
                <c:pt idx="208">
                  <c:v>0.97546189354317059</c:v>
                </c:pt>
                <c:pt idx="209">
                  <c:v>0.97587256096280417</c:v>
                </c:pt>
                <c:pt idx="210">
                  <c:v>0.97627970268230657</c:v>
                </c:pt>
                <c:pt idx="211">
                  <c:v>0.97666047829647973</c:v>
                </c:pt>
                <c:pt idx="212">
                  <c:v>0.97704079403672273</c:v>
                </c:pt>
                <c:pt idx="213">
                  <c:v>0.97741850382469475</c:v>
                </c:pt>
                <c:pt idx="214">
                  <c:v>0.9777914615820551</c:v>
                </c:pt>
                <c:pt idx="215">
                  <c:v>0.97816288642631499</c:v>
                </c:pt>
                <c:pt idx="216">
                  <c:v>0.9785341579792648</c:v>
                </c:pt>
                <c:pt idx="217">
                  <c:v>0.97890006433636267</c:v>
                </c:pt>
                <c:pt idx="218">
                  <c:v>0.97926489765429026</c:v>
                </c:pt>
                <c:pt idx="219">
                  <c:v>0.97962559210684641</c:v>
                </c:pt>
                <c:pt idx="220">
                  <c:v>0.97997402325459826</c:v>
                </c:pt>
                <c:pt idx="221">
                  <c:v>0.97997402325459826</c:v>
                </c:pt>
                <c:pt idx="222">
                  <c:v>0.98032107478055963</c:v>
                </c:pt>
                <c:pt idx="223">
                  <c:v>0.98066659339342044</c:v>
                </c:pt>
                <c:pt idx="224">
                  <c:v>0.98100521389732886</c:v>
                </c:pt>
                <c:pt idx="225">
                  <c:v>0.98134138174027641</c:v>
                </c:pt>
                <c:pt idx="226">
                  <c:v>0.98167571008750332</c:v>
                </c:pt>
                <c:pt idx="227">
                  <c:v>0.98200927197817989</c:v>
                </c:pt>
                <c:pt idx="228">
                  <c:v>0.98234268057754648</c:v>
                </c:pt>
                <c:pt idx="229">
                  <c:v>0.98267363651595219</c:v>
                </c:pt>
                <c:pt idx="230">
                  <c:v>0.98299646801492502</c:v>
                </c:pt>
                <c:pt idx="231">
                  <c:v>0.98330749608302381</c:v>
                </c:pt>
                <c:pt idx="232">
                  <c:v>0.98361775769457227</c:v>
                </c:pt>
                <c:pt idx="233">
                  <c:v>0.98392771272350066</c:v>
                </c:pt>
                <c:pt idx="234">
                  <c:v>0.98423690129587871</c:v>
                </c:pt>
                <c:pt idx="235">
                  <c:v>0.98454425037253612</c:v>
                </c:pt>
                <c:pt idx="236">
                  <c:v>0.98484868691430261</c:v>
                </c:pt>
                <c:pt idx="237">
                  <c:v>0.98515128396034846</c:v>
                </c:pt>
                <c:pt idx="238">
                  <c:v>0.98545265467591381</c:v>
                </c:pt>
                <c:pt idx="239">
                  <c:v>0.98575264576968868</c:v>
                </c:pt>
                <c:pt idx="240">
                  <c:v>0.98605202369822331</c:v>
                </c:pt>
                <c:pt idx="241">
                  <c:v>0.98634986871365748</c:v>
                </c:pt>
                <c:pt idx="242">
                  <c:v>0.98664756043778157</c:v>
                </c:pt>
                <c:pt idx="243">
                  <c:v>0.98694494557928558</c:v>
                </c:pt>
                <c:pt idx="244">
                  <c:v>0.98723481944659697</c:v>
                </c:pt>
                <c:pt idx="245">
                  <c:v>0.98723481944659697</c:v>
                </c:pt>
                <c:pt idx="246">
                  <c:v>0.98723481944659697</c:v>
                </c:pt>
                <c:pt idx="247">
                  <c:v>0.98751656887447548</c:v>
                </c:pt>
                <c:pt idx="248">
                  <c:v>0.98779218664995183</c:v>
                </c:pt>
                <c:pt idx="249">
                  <c:v>0.98806780442542819</c:v>
                </c:pt>
                <c:pt idx="250">
                  <c:v>0.98834250245304422</c:v>
                </c:pt>
                <c:pt idx="251">
                  <c:v>0.98860309768013532</c:v>
                </c:pt>
                <c:pt idx="252">
                  <c:v>0.98886124024626554</c:v>
                </c:pt>
                <c:pt idx="253">
                  <c:v>0.98911830977322546</c:v>
                </c:pt>
                <c:pt idx="254">
                  <c:v>0.9893594370039398</c:v>
                </c:pt>
                <c:pt idx="255">
                  <c:v>0.98959719182583294</c:v>
                </c:pt>
                <c:pt idx="256">
                  <c:v>0.98983065449104457</c:v>
                </c:pt>
                <c:pt idx="257">
                  <c:v>0.9900641171562562</c:v>
                </c:pt>
                <c:pt idx="258">
                  <c:v>0.99029236791692599</c:v>
                </c:pt>
                <c:pt idx="259">
                  <c:v>0.99052031209497571</c:v>
                </c:pt>
                <c:pt idx="260">
                  <c:v>0.99074135816407294</c:v>
                </c:pt>
                <c:pt idx="261">
                  <c:v>0.99096102461137969</c:v>
                </c:pt>
                <c:pt idx="262">
                  <c:v>0.99117915814558599</c:v>
                </c:pt>
                <c:pt idx="263">
                  <c:v>0.99139683180586213</c:v>
                </c:pt>
                <c:pt idx="264">
                  <c:v>0.9916118995138673</c:v>
                </c:pt>
                <c:pt idx="265">
                  <c:v>0.9918232882304312</c:v>
                </c:pt>
                <c:pt idx="266">
                  <c:v>0.9920279321293527</c:v>
                </c:pt>
                <c:pt idx="267">
                  <c:v>0.99222981678469324</c:v>
                </c:pt>
                <c:pt idx="268">
                  <c:v>0.99242894219645283</c:v>
                </c:pt>
                <c:pt idx="269">
                  <c:v>0.99262546165594157</c:v>
                </c:pt>
                <c:pt idx="270">
                  <c:v>0.99282060149363982</c:v>
                </c:pt>
                <c:pt idx="271">
                  <c:v>0.9930053175222544</c:v>
                </c:pt>
                <c:pt idx="272">
                  <c:v>0.99318620126811763</c:v>
                </c:pt>
                <c:pt idx="273">
                  <c:v>0.99335911386585807</c:v>
                </c:pt>
                <c:pt idx="274">
                  <c:v>0.99352804088953717</c:v>
                </c:pt>
                <c:pt idx="275">
                  <c:v>0.99369466854356547</c:v>
                </c:pt>
                <c:pt idx="276">
                  <c:v>0.99386006986711328</c:v>
                </c:pt>
                <c:pt idx="277">
                  <c:v>0.99402516460804102</c:v>
                </c:pt>
                <c:pt idx="278">
                  <c:v>0.99418627377490731</c:v>
                </c:pt>
                <c:pt idx="279">
                  <c:v>0.99434707635915354</c:v>
                </c:pt>
                <c:pt idx="280">
                  <c:v>0.99450619273898921</c:v>
                </c:pt>
                <c:pt idx="281">
                  <c:v>0.99466193671000369</c:v>
                </c:pt>
                <c:pt idx="282">
                  <c:v>0.99481706751577792</c:v>
                </c:pt>
                <c:pt idx="283">
                  <c:v>0.99497005224321144</c:v>
                </c:pt>
                <c:pt idx="284">
                  <c:v>0.99512211722278465</c:v>
                </c:pt>
                <c:pt idx="285">
                  <c:v>0.99527096308484664</c:v>
                </c:pt>
                <c:pt idx="286">
                  <c:v>0.99541812274249808</c:v>
                </c:pt>
                <c:pt idx="287">
                  <c:v>0.99556528240014952</c:v>
                </c:pt>
                <c:pt idx="288">
                  <c:v>0.99571152230994064</c:v>
                </c:pt>
                <c:pt idx="289">
                  <c:v>0.99585776221973177</c:v>
                </c:pt>
                <c:pt idx="290">
                  <c:v>0.99600354225559273</c:v>
                </c:pt>
                <c:pt idx="291">
                  <c:v>0.99614901570883363</c:v>
                </c:pt>
                <c:pt idx="292">
                  <c:v>0.99629433587076444</c:v>
                </c:pt>
                <c:pt idx="293">
                  <c:v>0.99643536387601372</c:v>
                </c:pt>
                <c:pt idx="294">
                  <c:v>0.99657378592899215</c:v>
                </c:pt>
                <c:pt idx="295">
                  <c:v>0.99671159481673033</c:v>
                </c:pt>
                <c:pt idx="296">
                  <c:v>0.9968472576261278</c:v>
                </c:pt>
                <c:pt idx="297">
                  <c:v>0.99697740194836326</c:v>
                </c:pt>
                <c:pt idx="298">
                  <c:v>0.99710570677487809</c:v>
                </c:pt>
                <c:pt idx="299">
                  <c:v>0.99723140564912205</c:v>
                </c:pt>
                <c:pt idx="300">
                  <c:v>0.99735618477550569</c:v>
                </c:pt>
                <c:pt idx="301">
                  <c:v>0.99748050402795918</c:v>
                </c:pt>
                <c:pt idx="302">
                  <c:v>0.99760436340648251</c:v>
                </c:pt>
                <c:pt idx="303">
                  <c:v>0.99772393062832432</c:v>
                </c:pt>
                <c:pt idx="304">
                  <c:v>0.9978415050631354</c:v>
                </c:pt>
                <c:pt idx="305">
                  <c:v>0.99795509392388515</c:v>
                </c:pt>
                <c:pt idx="306">
                  <c:v>0.99806852949332481</c:v>
                </c:pt>
                <c:pt idx="307">
                  <c:v>0.99818196506276446</c:v>
                </c:pt>
                <c:pt idx="308">
                  <c:v>0.99829386771910356</c:v>
                </c:pt>
                <c:pt idx="309">
                  <c:v>0.99840469733627235</c:v>
                </c:pt>
                <c:pt idx="310">
                  <c:v>0.9985081689705585</c:v>
                </c:pt>
                <c:pt idx="311">
                  <c:v>0.99861056756567435</c:v>
                </c:pt>
                <c:pt idx="312">
                  <c:v>0.99871143324768963</c:v>
                </c:pt>
                <c:pt idx="313">
                  <c:v>0.99880953968612396</c:v>
                </c:pt>
                <c:pt idx="314">
                  <c:v>0.99890565333752757</c:v>
                </c:pt>
                <c:pt idx="315">
                  <c:v>0.99899747483224965</c:v>
                </c:pt>
                <c:pt idx="316">
                  <c:v>0.99908715024863104</c:v>
                </c:pt>
                <c:pt idx="317">
                  <c:v>0.99917605920846209</c:v>
                </c:pt>
                <c:pt idx="318">
                  <c:v>0.99925929638982114</c:v>
                </c:pt>
                <c:pt idx="319">
                  <c:v>0.99934207369725003</c:v>
                </c:pt>
                <c:pt idx="320">
                  <c:v>0.9994196391001372</c:v>
                </c:pt>
                <c:pt idx="321">
                  <c:v>0.99949045968538197</c:v>
                </c:pt>
                <c:pt idx="322">
                  <c:v>0.99955928748359602</c:v>
                </c:pt>
                <c:pt idx="323">
                  <c:v>0.99962673566001958</c:v>
                </c:pt>
                <c:pt idx="324">
                  <c:v>0.99968789889273102</c:v>
                </c:pt>
                <c:pt idx="325">
                  <c:v>0.99974768250365187</c:v>
                </c:pt>
                <c:pt idx="326">
                  <c:v>0.99978876457474619</c:v>
                </c:pt>
                <c:pt idx="327">
                  <c:v>0.9998278538588099</c:v>
                </c:pt>
                <c:pt idx="328">
                  <c:v>0.99985973845130105</c:v>
                </c:pt>
                <c:pt idx="329">
                  <c:v>0.99985973845130105</c:v>
                </c:pt>
                <c:pt idx="330">
                  <c:v>0.99988963025676147</c:v>
                </c:pt>
                <c:pt idx="331">
                  <c:v>0.99991860231436158</c:v>
                </c:pt>
                <c:pt idx="332">
                  <c:v>0.99993990980645908</c:v>
                </c:pt>
                <c:pt idx="333">
                  <c:v>0.99995922451152586</c:v>
                </c:pt>
                <c:pt idx="334">
                  <c:v>0.99996949502929944</c:v>
                </c:pt>
                <c:pt idx="335">
                  <c:v>0.99996949502929944</c:v>
                </c:pt>
                <c:pt idx="336">
                  <c:v>0.9999788457992127</c:v>
                </c:pt>
                <c:pt idx="337">
                  <c:v>0.99998727682126565</c:v>
                </c:pt>
                <c:pt idx="338">
                  <c:v>0.99998727682126565</c:v>
                </c:pt>
                <c:pt idx="339">
                  <c:v>0.99999524796938843</c:v>
                </c:pt>
                <c:pt idx="340">
                  <c:v>0.99999524796938843</c:v>
                </c:pt>
                <c:pt idx="341">
                  <c:v>0.99999923354344977</c:v>
                </c:pt>
                <c:pt idx="342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'G2'!$H$3</c:f>
              <c:strCache>
                <c:ptCount val="1"/>
                <c:pt idx="0">
                  <c:v>  7.  Agro Industrial</c:v>
                </c:pt>
              </c:strCache>
            </c:strRef>
          </c:tx>
          <c:spPr>
            <a:ln w="3492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9"/>
              <c:layout>
                <c:manualLayout>
                  <c:x val="-3.6921051744127228E-3"/>
                  <c:y val="8.37719266421771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'G2'!$H$4:$H$346</c:f>
              <c:numCache>
                <c:formatCode>0.000</c:formatCode>
                <c:ptCount val="343"/>
                <c:pt idx="0">
                  <c:v>4.7619446638472993E-2</c:v>
                </c:pt>
                <c:pt idx="1">
                  <c:v>8.4442208316453077E-2</c:v>
                </c:pt>
                <c:pt idx="2">
                  <c:v>0.11533581023774202</c:v>
                </c:pt>
                <c:pt idx="3">
                  <c:v>0.14458686604314155</c:v>
                </c:pt>
                <c:pt idx="4">
                  <c:v>0.17007830010230163</c:v>
                </c:pt>
                <c:pt idx="5">
                  <c:v>0.18927515935447956</c:v>
                </c:pt>
                <c:pt idx="6">
                  <c:v>0.20839842554568161</c:v>
                </c:pt>
                <c:pt idx="7">
                  <c:v>0.22716593122181969</c:v>
                </c:pt>
                <c:pt idx="8">
                  <c:v>0.24508839182402953</c:v>
                </c:pt>
                <c:pt idx="9">
                  <c:v>0.262970048352827</c:v>
                </c:pt>
                <c:pt idx="10">
                  <c:v>0.28071216952343758</c:v>
                </c:pt>
                <c:pt idx="11">
                  <c:v>0.29747025674505906</c:v>
                </c:pt>
                <c:pt idx="12">
                  <c:v>0.31366255177016811</c:v>
                </c:pt>
                <c:pt idx="13">
                  <c:v>0.32824672911632946</c:v>
                </c:pt>
                <c:pt idx="14">
                  <c:v>0.34190552836903199</c:v>
                </c:pt>
                <c:pt idx="15">
                  <c:v>0.3553289755554454</c:v>
                </c:pt>
                <c:pt idx="16">
                  <c:v>0.36843509820666093</c:v>
                </c:pt>
                <c:pt idx="17">
                  <c:v>0.38142008376493353</c:v>
                </c:pt>
                <c:pt idx="18">
                  <c:v>0.39407699728652906</c:v>
                </c:pt>
                <c:pt idx="19">
                  <c:v>0.40658453875366868</c:v>
                </c:pt>
                <c:pt idx="20">
                  <c:v>0.41885581734930905</c:v>
                </c:pt>
                <c:pt idx="21">
                  <c:v>0.4305527421794621</c:v>
                </c:pt>
                <c:pt idx="22">
                  <c:v>0.4419279706094088</c:v>
                </c:pt>
                <c:pt idx="23">
                  <c:v>0.45294871365158562</c:v>
                </c:pt>
                <c:pt idx="24">
                  <c:v>0.46339419212306504</c:v>
                </c:pt>
                <c:pt idx="25">
                  <c:v>0.47381671830325001</c:v>
                </c:pt>
                <c:pt idx="26">
                  <c:v>0.48385543116789997</c:v>
                </c:pt>
                <c:pt idx="27">
                  <c:v>0.49382401203137244</c:v>
                </c:pt>
                <c:pt idx="28">
                  <c:v>0.50370442695050754</c:v>
                </c:pt>
                <c:pt idx="29">
                  <c:v>0.51297678831138172</c:v>
                </c:pt>
                <c:pt idx="30">
                  <c:v>0.5221522399979015</c:v>
                </c:pt>
                <c:pt idx="31">
                  <c:v>0.53090544238902015</c:v>
                </c:pt>
                <c:pt idx="32">
                  <c:v>0.53938959292107613</c:v>
                </c:pt>
                <c:pt idx="33">
                  <c:v>0.54747007458401697</c:v>
                </c:pt>
                <c:pt idx="34">
                  <c:v>0.55517730827185996</c:v>
                </c:pt>
                <c:pt idx="35">
                  <c:v>0.56287015123738349</c:v>
                </c:pt>
                <c:pt idx="36">
                  <c:v>0.57049814487194805</c:v>
                </c:pt>
                <c:pt idx="37">
                  <c:v>0.5780581924378394</c:v>
                </c:pt>
                <c:pt idx="38">
                  <c:v>0.5856012990268229</c:v>
                </c:pt>
                <c:pt idx="39">
                  <c:v>0.59288100074904626</c:v>
                </c:pt>
                <c:pt idx="40">
                  <c:v>0.60013119238246249</c:v>
                </c:pt>
                <c:pt idx="41">
                  <c:v>0.60721689259493516</c:v>
                </c:pt>
                <c:pt idx="42">
                  <c:v>0.61417416927278412</c:v>
                </c:pt>
                <c:pt idx="43">
                  <c:v>0.6210731544171868</c:v>
                </c:pt>
                <c:pt idx="44">
                  <c:v>0.62783296852548665</c:v>
                </c:pt>
                <c:pt idx="45">
                  <c:v>0.63422518165099118</c:v>
                </c:pt>
                <c:pt idx="46">
                  <c:v>0.64019714925255689</c:v>
                </c:pt>
                <c:pt idx="47">
                  <c:v>0.64600225733963279</c:v>
                </c:pt>
                <c:pt idx="48">
                  <c:v>0.65162137900280681</c:v>
                </c:pt>
                <c:pt idx="49">
                  <c:v>0.65716636112187887</c:v>
                </c:pt>
                <c:pt idx="50">
                  <c:v>0.66270933946948873</c:v>
                </c:pt>
                <c:pt idx="51">
                  <c:v>0.66818036420550098</c:v>
                </c:pt>
                <c:pt idx="52">
                  <c:v>0.67354609985922598</c:v>
                </c:pt>
                <c:pt idx="53">
                  <c:v>0.67889562318021124</c:v>
                </c:pt>
                <c:pt idx="54">
                  <c:v>0.68413985741890926</c:v>
                </c:pt>
                <c:pt idx="55">
                  <c:v>0.68914691798089789</c:v>
                </c:pt>
                <c:pt idx="56">
                  <c:v>0.69409878374715461</c:v>
                </c:pt>
                <c:pt idx="57">
                  <c:v>0.69889198724581247</c:v>
                </c:pt>
                <c:pt idx="58">
                  <c:v>0.70368172968467191</c:v>
                </c:pt>
                <c:pt idx="59">
                  <c:v>0.70839715041838747</c:v>
                </c:pt>
                <c:pt idx="60">
                  <c:v>0.71307868919828743</c:v>
                </c:pt>
                <c:pt idx="61">
                  <c:v>0.71773891513627108</c:v>
                </c:pt>
                <c:pt idx="62">
                  <c:v>0.72237254556211983</c:v>
                </c:pt>
                <c:pt idx="63">
                  <c:v>0.72694241962326178</c:v>
                </c:pt>
                <c:pt idx="64">
                  <c:v>0.73149863160625228</c:v>
                </c:pt>
                <c:pt idx="65">
                  <c:v>0.73602296540688938</c:v>
                </c:pt>
                <c:pt idx="66">
                  <c:v>0.74047570991801281</c:v>
                </c:pt>
                <c:pt idx="67">
                  <c:v>0.74486251213192523</c:v>
                </c:pt>
                <c:pt idx="68">
                  <c:v>0.74916260568983639</c:v>
                </c:pt>
                <c:pt idx="69">
                  <c:v>0.75314409958525552</c:v>
                </c:pt>
                <c:pt idx="70">
                  <c:v>0.75710847034272488</c:v>
                </c:pt>
                <c:pt idx="71">
                  <c:v>0.76098230706231051</c:v>
                </c:pt>
                <c:pt idx="72">
                  <c:v>0.76483246284643369</c:v>
                </c:pt>
                <c:pt idx="73">
                  <c:v>0.76839407553999806</c:v>
                </c:pt>
                <c:pt idx="74">
                  <c:v>0.77193965806186471</c:v>
                </c:pt>
                <c:pt idx="75">
                  <c:v>0.77541729451505803</c:v>
                </c:pt>
                <c:pt idx="76">
                  <c:v>0.77888436562781427</c:v>
                </c:pt>
                <c:pt idx="77">
                  <c:v>0.78232556987260371</c:v>
                </c:pt>
                <c:pt idx="78">
                  <c:v>0.78572742733231693</c:v>
                </c:pt>
                <c:pt idx="79">
                  <c:v>0.78911234381512241</c:v>
                </c:pt>
                <c:pt idx="80">
                  <c:v>0.79224733534827718</c:v>
                </c:pt>
                <c:pt idx="81">
                  <c:v>0.79530581924378374</c:v>
                </c:pt>
                <c:pt idx="82">
                  <c:v>0.79832714228671842</c:v>
                </c:pt>
                <c:pt idx="83">
                  <c:v>0.80125428807092902</c:v>
                </c:pt>
                <c:pt idx="84">
                  <c:v>0.80418070521097151</c:v>
                </c:pt>
                <c:pt idx="85">
                  <c:v>0.80705338484361822</c:v>
                </c:pt>
                <c:pt idx="86">
                  <c:v>0.80988161718201224</c:v>
                </c:pt>
                <c:pt idx="87">
                  <c:v>0.81269764473059092</c:v>
                </c:pt>
                <c:pt idx="88">
                  <c:v>0.81546685689137066</c:v>
                </c:pt>
                <c:pt idx="89">
                  <c:v>0.81821129515043567</c:v>
                </c:pt>
                <c:pt idx="90">
                  <c:v>0.82090636776711345</c:v>
                </c:pt>
                <c:pt idx="91">
                  <c:v>0.82359269665377433</c:v>
                </c:pt>
                <c:pt idx="92">
                  <c:v>0.82618339099337501</c:v>
                </c:pt>
                <c:pt idx="93">
                  <c:v>0.82872490185163039</c:v>
                </c:pt>
                <c:pt idx="94">
                  <c:v>0.83125985491237309</c:v>
                </c:pt>
                <c:pt idx="95">
                  <c:v>0.83379243987956952</c:v>
                </c:pt>
                <c:pt idx="96">
                  <c:v>0.83630389416589168</c:v>
                </c:pt>
                <c:pt idx="97">
                  <c:v>0.83878347026986044</c:v>
                </c:pt>
                <c:pt idx="98">
                  <c:v>0.84124519459171132</c:v>
                </c:pt>
                <c:pt idx="99">
                  <c:v>0.84368287365601558</c:v>
                </c:pt>
                <c:pt idx="100">
                  <c:v>0.84607719839231921</c:v>
                </c:pt>
                <c:pt idx="101">
                  <c:v>0.84842798663958019</c:v>
                </c:pt>
                <c:pt idx="102">
                  <c:v>0.85076547713077377</c:v>
                </c:pt>
                <c:pt idx="103">
                  <c:v>0.85306944999023582</c:v>
                </c:pt>
                <c:pt idx="104">
                  <c:v>0.85532697178398287</c:v>
                </c:pt>
                <c:pt idx="105">
                  <c:v>0.85755735158246904</c:v>
                </c:pt>
                <c:pt idx="106">
                  <c:v>0.85971177022643308</c:v>
                </c:pt>
                <c:pt idx="107">
                  <c:v>0.86186181700538866</c:v>
                </c:pt>
                <c:pt idx="108">
                  <c:v>0.86401004217392408</c:v>
                </c:pt>
                <c:pt idx="109">
                  <c:v>0.86615662789308134</c:v>
                </c:pt>
                <c:pt idx="110">
                  <c:v>0.86824273614628811</c:v>
                </c:pt>
                <c:pt idx="111">
                  <c:v>0.87030898884591479</c:v>
                </c:pt>
                <c:pt idx="112">
                  <c:v>0.87236212595051599</c:v>
                </c:pt>
                <c:pt idx="113">
                  <c:v>0.87440032584967164</c:v>
                </c:pt>
                <c:pt idx="114">
                  <c:v>0.87643706846049119</c:v>
                </c:pt>
                <c:pt idx="115">
                  <c:v>0.87846779975692402</c:v>
                </c:pt>
                <c:pt idx="116">
                  <c:v>0.88038103718125427</c:v>
                </c:pt>
                <c:pt idx="117">
                  <c:v>0.88224654841257544</c:v>
                </c:pt>
                <c:pt idx="118">
                  <c:v>0.88410258726971158</c:v>
                </c:pt>
                <c:pt idx="119">
                  <c:v>0.88594733214224253</c:v>
                </c:pt>
                <c:pt idx="120">
                  <c:v>0.88776784959618493</c:v>
                </c:pt>
                <c:pt idx="121">
                  <c:v>0.88956851149654725</c:v>
                </c:pt>
                <c:pt idx="122">
                  <c:v>0.89132581906890895</c:v>
                </c:pt>
                <c:pt idx="123">
                  <c:v>0.89307092185145531</c:v>
                </c:pt>
                <c:pt idx="124">
                  <c:v>0.89480855603127885</c:v>
                </c:pt>
                <c:pt idx="125">
                  <c:v>0.89653963241358969</c:v>
                </c:pt>
                <c:pt idx="126">
                  <c:v>0.89820531298181561</c:v>
                </c:pt>
                <c:pt idx="127">
                  <c:v>0.89986571087982292</c:v>
                </c:pt>
                <c:pt idx="128">
                  <c:v>0.90150953212300644</c:v>
                </c:pt>
                <c:pt idx="129">
                  <c:v>0.90313987344908053</c:v>
                </c:pt>
                <c:pt idx="130">
                  <c:v>0.90473870091488529</c:v>
                </c:pt>
                <c:pt idx="131">
                  <c:v>0.90632969545588316</c:v>
                </c:pt>
                <c:pt idx="132">
                  <c:v>0.90791886838646085</c:v>
                </c:pt>
                <c:pt idx="133">
                  <c:v>0.90950549106245027</c:v>
                </c:pt>
                <c:pt idx="134">
                  <c:v>0.91108646674613714</c:v>
                </c:pt>
                <c:pt idx="135">
                  <c:v>0.9126368393747647</c:v>
                </c:pt>
                <c:pt idx="136">
                  <c:v>0.91418120068900566</c:v>
                </c:pt>
                <c:pt idx="137">
                  <c:v>0.91566308076583391</c:v>
                </c:pt>
                <c:pt idx="138">
                  <c:v>0.91707264290898038</c:v>
                </c:pt>
                <c:pt idx="139">
                  <c:v>0.9184778331871184</c:v>
                </c:pt>
                <c:pt idx="140">
                  <c:v>0.91987081867544118</c:v>
                </c:pt>
                <c:pt idx="141">
                  <c:v>0.92125251017915877</c:v>
                </c:pt>
                <c:pt idx="142">
                  <c:v>0.92261999312159881</c:v>
                </c:pt>
                <c:pt idx="143">
                  <c:v>0.9239379282606095</c:v>
                </c:pt>
                <c:pt idx="144">
                  <c:v>0.92522689979393913</c:v>
                </c:pt>
                <c:pt idx="145">
                  <c:v>0.92648308233970522</c:v>
                </c:pt>
                <c:pt idx="146">
                  <c:v>0.92772997467232832</c:v>
                </c:pt>
                <c:pt idx="147">
                  <c:v>0.92895719361241336</c:v>
                </c:pt>
                <c:pt idx="148">
                  <c:v>0.93016437483787628</c:v>
                </c:pt>
                <c:pt idx="149">
                  <c:v>0.93135607237476759</c:v>
                </c:pt>
                <c:pt idx="150">
                  <c:v>0.93253884402059983</c:v>
                </c:pt>
                <c:pt idx="151">
                  <c:v>0.9337057676557764</c:v>
                </c:pt>
                <c:pt idx="152">
                  <c:v>0.93487123400261685</c:v>
                </c:pt>
                <c:pt idx="153">
                  <c:v>0.93601192644774267</c:v>
                </c:pt>
                <c:pt idx="154">
                  <c:v>0.93712547689760761</c:v>
                </c:pt>
                <c:pt idx="155">
                  <c:v>0.93823593060975818</c:v>
                </c:pt>
                <c:pt idx="156">
                  <c:v>0.93933035415021104</c:v>
                </c:pt>
                <c:pt idx="157">
                  <c:v>0.94041585179960496</c:v>
                </c:pt>
                <c:pt idx="158">
                  <c:v>0.94149424516836011</c:v>
                </c:pt>
                <c:pt idx="159">
                  <c:v>0.94252800908182055</c:v>
                </c:pt>
                <c:pt idx="160">
                  <c:v>0.94354392121316299</c:v>
                </c:pt>
                <c:pt idx="161">
                  <c:v>0.94454416749489178</c:v>
                </c:pt>
                <c:pt idx="162">
                  <c:v>0.94553275546993132</c:v>
                </c:pt>
                <c:pt idx="163">
                  <c:v>0.94651314619808002</c:v>
                </c:pt>
                <c:pt idx="164">
                  <c:v>0.94746949166868211</c:v>
                </c:pt>
                <c:pt idx="165">
                  <c:v>0.94834022144953511</c:v>
                </c:pt>
                <c:pt idx="166">
                  <c:v>0.9492074901705897</c:v>
                </c:pt>
                <c:pt idx="167">
                  <c:v>0.95007457673060225</c:v>
                </c:pt>
                <c:pt idx="168">
                  <c:v>0.95092089693182458</c:v>
                </c:pt>
                <c:pt idx="169">
                  <c:v>0.95176339175116453</c:v>
                </c:pt>
                <c:pt idx="170">
                  <c:v>0.95259222449235303</c:v>
                </c:pt>
                <c:pt idx="171">
                  <c:v>0.95341814265686919</c:v>
                </c:pt>
                <c:pt idx="172">
                  <c:v>0.95422711984447761</c:v>
                </c:pt>
                <c:pt idx="173">
                  <c:v>0.95503099652290946</c:v>
                </c:pt>
                <c:pt idx="174">
                  <c:v>0.95582685811549239</c:v>
                </c:pt>
                <c:pt idx="175">
                  <c:v>0.95662235538599139</c:v>
                </c:pt>
                <c:pt idx="176">
                  <c:v>0.95740546570563301</c:v>
                </c:pt>
                <c:pt idx="177">
                  <c:v>0.9581617983520978</c:v>
                </c:pt>
                <c:pt idx="178">
                  <c:v>0.95891375913355414</c:v>
                </c:pt>
                <c:pt idx="179">
                  <c:v>0.95891375913355414</c:v>
                </c:pt>
                <c:pt idx="180">
                  <c:v>0.95965952643958174</c:v>
                </c:pt>
                <c:pt idx="181">
                  <c:v>0.96037869823347455</c:v>
                </c:pt>
                <c:pt idx="182">
                  <c:v>0.96108530091546795</c:v>
                </c:pt>
                <c:pt idx="183">
                  <c:v>0.96176621889053671</c:v>
                </c:pt>
                <c:pt idx="184">
                  <c:v>0.96244167203434483</c:v>
                </c:pt>
                <c:pt idx="185">
                  <c:v>0.96311329979627058</c:v>
                </c:pt>
                <c:pt idx="186">
                  <c:v>0.96376525416565817</c:v>
                </c:pt>
                <c:pt idx="187">
                  <c:v>0.96441465828045747</c:v>
                </c:pt>
                <c:pt idx="188">
                  <c:v>0.96505695811461811</c:v>
                </c:pt>
                <c:pt idx="189">
                  <c:v>0.96569452176168624</c:v>
                </c:pt>
                <c:pt idx="190">
                  <c:v>0.96631168337204809</c:v>
                </c:pt>
                <c:pt idx="191">
                  <c:v>0.96691026455612405</c:v>
                </c:pt>
                <c:pt idx="192">
                  <c:v>0.96750629548561173</c:v>
                </c:pt>
                <c:pt idx="193">
                  <c:v>0.96810196209301536</c:v>
                </c:pt>
                <c:pt idx="194">
                  <c:v>0.96869434980166258</c:v>
                </c:pt>
                <c:pt idx="195">
                  <c:v>0.96928400509467949</c:v>
                </c:pt>
                <c:pt idx="196">
                  <c:v>0.96986254856413323</c:v>
                </c:pt>
                <c:pt idx="197">
                  <c:v>0.97042451537876329</c:v>
                </c:pt>
                <c:pt idx="198">
                  <c:v>0.97098320329463694</c:v>
                </c:pt>
                <c:pt idx="199">
                  <c:v>0.97153569773508197</c:v>
                </c:pt>
                <c:pt idx="200">
                  <c:v>0.97207999492863606</c:v>
                </c:pt>
                <c:pt idx="201">
                  <c:v>0.97261882729092963</c:v>
                </c:pt>
                <c:pt idx="202">
                  <c:v>0.97315383427134072</c:v>
                </c:pt>
                <c:pt idx="203">
                  <c:v>0.97366516031628936</c:v>
                </c:pt>
                <c:pt idx="204">
                  <c:v>0.97417302530143957</c:v>
                </c:pt>
                <c:pt idx="205">
                  <c:v>0.97465994176675752</c:v>
                </c:pt>
                <c:pt idx="206">
                  <c:v>0.97513483560330227</c:v>
                </c:pt>
                <c:pt idx="207">
                  <c:v>0.9755969781669056</c:v>
                </c:pt>
                <c:pt idx="208">
                  <c:v>0.97605784560321485</c:v>
                </c:pt>
                <c:pt idx="209">
                  <c:v>0.97650304718991043</c:v>
                </c:pt>
                <c:pt idx="210">
                  <c:v>0.97694551636097571</c:v>
                </c:pt>
                <c:pt idx="211">
                  <c:v>0.97738324934494847</c:v>
                </c:pt>
                <c:pt idx="212">
                  <c:v>0.97781369588724043</c:v>
                </c:pt>
                <c:pt idx="213">
                  <c:v>0.97823867759827177</c:v>
                </c:pt>
                <c:pt idx="214">
                  <c:v>0.9786609268936729</c:v>
                </c:pt>
                <c:pt idx="215">
                  <c:v>0.97908281186698998</c:v>
                </c:pt>
                <c:pt idx="216">
                  <c:v>0.97950323955197083</c:v>
                </c:pt>
                <c:pt idx="217">
                  <c:v>0.97992184562653151</c:v>
                </c:pt>
                <c:pt idx="218">
                  <c:v>0.98033826576858796</c:v>
                </c:pt>
                <c:pt idx="219">
                  <c:v>0.98075195349501409</c:v>
                </c:pt>
                <c:pt idx="220">
                  <c:v>0.98115962990705363</c:v>
                </c:pt>
                <c:pt idx="221">
                  <c:v>0.98156038419949643</c:v>
                </c:pt>
                <c:pt idx="222">
                  <c:v>0.98196113849193922</c:v>
                </c:pt>
                <c:pt idx="223">
                  <c:v>0.98236007117396185</c:v>
                </c:pt>
                <c:pt idx="224">
                  <c:v>0.98275353902472384</c:v>
                </c:pt>
                <c:pt idx="225">
                  <c:v>0.98314646039235976</c:v>
                </c:pt>
                <c:pt idx="226">
                  <c:v>0.98353610286123938</c:v>
                </c:pt>
                <c:pt idx="227">
                  <c:v>0.98353610286123938</c:v>
                </c:pt>
                <c:pt idx="228">
                  <c:v>0.98391007948050535</c:v>
                </c:pt>
                <c:pt idx="229">
                  <c:v>0.98428095936205695</c:v>
                </c:pt>
                <c:pt idx="230">
                  <c:v>0.98464655657338995</c:v>
                </c:pt>
                <c:pt idx="231">
                  <c:v>0.98501178946263901</c:v>
                </c:pt>
                <c:pt idx="232">
                  <c:v>0.98537465425834181</c:v>
                </c:pt>
                <c:pt idx="233">
                  <c:v>0.98573751905404461</c:v>
                </c:pt>
                <c:pt idx="234">
                  <c:v>0.9860983800782851</c:v>
                </c:pt>
                <c:pt idx="235">
                  <c:v>0.98645286546605493</c:v>
                </c:pt>
                <c:pt idx="236">
                  <c:v>0.9868062578875727</c:v>
                </c:pt>
                <c:pt idx="237">
                  <c:v>0.98715782869867019</c:v>
                </c:pt>
                <c:pt idx="238">
                  <c:v>0.98750903518768374</c:v>
                </c:pt>
                <c:pt idx="239">
                  <c:v>0.98784767256479789</c:v>
                </c:pt>
                <c:pt idx="240">
                  <c:v>0.9881781126950212</c:v>
                </c:pt>
                <c:pt idx="241">
                  <c:v>0.98849871612897544</c:v>
                </c:pt>
                <c:pt idx="242">
                  <c:v>0.98881585850313136</c:v>
                </c:pt>
                <c:pt idx="243">
                  <c:v>0.98913300087728728</c:v>
                </c:pt>
                <c:pt idx="244">
                  <c:v>0.98944886812414901</c:v>
                </c:pt>
                <c:pt idx="245">
                  <c:v>0.98975599164099382</c:v>
                </c:pt>
                <c:pt idx="246">
                  <c:v>0.99006056490325034</c:v>
                </c:pt>
                <c:pt idx="247">
                  <c:v>0.99035967333424624</c:v>
                </c:pt>
                <c:pt idx="248">
                  <c:v>0.99064876290793114</c:v>
                </c:pt>
                <c:pt idx="249">
                  <c:v>0.99093329845556555</c:v>
                </c:pt>
                <c:pt idx="250">
                  <c:v>0.99121637671486373</c:v>
                </c:pt>
                <c:pt idx="251">
                  <c:v>0.99149909065207797</c:v>
                </c:pt>
                <c:pt idx="252">
                  <c:v>0.99177360734240128</c:v>
                </c:pt>
                <c:pt idx="253">
                  <c:v>0.99204320568459003</c:v>
                </c:pt>
                <c:pt idx="254">
                  <c:v>0.99230752135656031</c:v>
                </c:pt>
                <c:pt idx="255">
                  <c:v>0.9925640041037237</c:v>
                </c:pt>
                <c:pt idx="256">
                  <c:v>0.99281830091838286</c:v>
                </c:pt>
                <c:pt idx="257">
                  <c:v>0.99307205124991593</c:v>
                </c:pt>
                <c:pt idx="258">
                  <c:v>0.99332489077623898</c:v>
                </c:pt>
                <c:pt idx="259">
                  <c:v>0.99357208331025937</c:v>
                </c:pt>
                <c:pt idx="260">
                  <c:v>0.99381453965718725</c:v>
                </c:pt>
                <c:pt idx="261">
                  <c:v>0.99381453965718725</c:v>
                </c:pt>
                <c:pt idx="262">
                  <c:v>0.9940475236299301</c:v>
                </c:pt>
                <c:pt idx="263">
                  <c:v>0.99427467844932838</c:v>
                </c:pt>
                <c:pt idx="264">
                  <c:v>0.99449345386079369</c:v>
                </c:pt>
                <c:pt idx="265">
                  <c:v>0.99469710990577143</c:v>
                </c:pt>
                <c:pt idx="266">
                  <c:v>0.99489548328053057</c:v>
                </c:pt>
                <c:pt idx="267">
                  <c:v>0.99509039559549139</c:v>
                </c:pt>
                <c:pt idx="268">
                  <c:v>0.99527765714668737</c:v>
                </c:pt>
                <c:pt idx="269">
                  <c:v>0.99546218628225303</c:v>
                </c:pt>
                <c:pt idx="270">
                  <c:v>0.99564361868010443</c:v>
                </c:pt>
                <c:pt idx="271">
                  <c:v>0.99582395811170366</c:v>
                </c:pt>
                <c:pt idx="272">
                  <c:v>0.99599482516911786</c:v>
                </c:pt>
                <c:pt idx="273">
                  <c:v>0.99616368845506986</c:v>
                </c:pt>
                <c:pt idx="274">
                  <c:v>0.99633127661372778</c:v>
                </c:pt>
                <c:pt idx="275">
                  <c:v>0.99649230697487301</c:v>
                </c:pt>
                <c:pt idx="276">
                  <c:v>0.99664495792808527</c:v>
                </c:pt>
                <c:pt idx="277">
                  <c:v>0.99679706239817156</c:v>
                </c:pt>
                <c:pt idx="278">
                  <c:v>0.99694770957992163</c:v>
                </c:pt>
                <c:pt idx="279">
                  <c:v>0.99709471354083135</c:v>
                </c:pt>
                <c:pt idx="280">
                  <c:v>0.99722914838984167</c:v>
                </c:pt>
                <c:pt idx="281">
                  <c:v>0.99735429302570899</c:v>
                </c:pt>
                <c:pt idx="282">
                  <c:v>0.99747032960947535</c:v>
                </c:pt>
                <c:pt idx="283">
                  <c:v>0.99758017271781307</c:v>
                </c:pt>
                <c:pt idx="284">
                  <c:v>0.99768746557156252</c:v>
                </c:pt>
                <c:pt idx="285">
                  <c:v>0.99779457626426993</c:v>
                </c:pt>
                <c:pt idx="286">
                  <c:v>0.99790114047385126</c:v>
                </c:pt>
                <c:pt idx="287">
                  <c:v>0.99800223985217207</c:v>
                </c:pt>
                <c:pt idx="288">
                  <c:v>0.99810060681486257</c:v>
                </c:pt>
                <c:pt idx="289">
                  <c:v>0.9981971521671329</c:v>
                </c:pt>
                <c:pt idx="290">
                  <c:v>0.99829351535836119</c:v>
                </c:pt>
                <c:pt idx="291">
                  <c:v>0.99838095265853055</c:v>
                </c:pt>
                <c:pt idx="292">
                  <c:v>0.99846802563661585</c:v>
                </c:pt>
                <c:pt idx="293">
                  <c:v>0.99855400564844898</c:v>
                </c:pt>
                <c:pt idx="294">
                  <c:v>0.99863871053298803</c:v>
                </c:pt>
                <c:pt idx="295">
                  <c:v>0.99872195812919096</c:v>
                </c:pt>
                <c:pt idx="296">
                  <c:v>0.99880484140330983</c:v>
                </c:pt>
                <c:pt idx="297">
                  <c:v>0.99888225984616807</c:v>
                </c:pt>
                <c:pt idx="298">
                  <c:v>0.99895894964485832</c:v>
                </c:pt>
                <c:pt idx="299">
                  <c:v>0.99903472863833842</c:v>
                </c:pt>
                <c:pt idx="300">
                  <c:v>0.99910759305514618</c:v>
                </c:pt>
                <c:pt idx="301">
                  <c:v>0.9991775428952816</c:v>
                </c:pt>
                <c:pt idx="302">
                  <c:v>0.99924275654832462</c:v>
                </c:pt>
                <c:pt idx="303">
                  <c:v>0.99930031943760278</c:v>
                </c:pt>
                <c:pt idx="304">
                  <c:v>0.99935770016583891</c:v>
                </c:pt>
                <c:pt idx="305">
                  <c:v>0.99941289496157082</c:v>
                </c:pt>
                <c:pt idx="306">
                  <c:v>0.99946553950271444</c:v>
                </c:pt>
                <c:pt idx="307">
                  <c:v>0.99951271921259743</c:v>
                </c:pt>
                <c:pt idx="308">
                  <c:v>0.99955443409121991</c:v>
                </c:pt>
                <c:pt idx="309">
                  <c:v>0.99959159494379191</c:v>
                </c:pt>
                <c:pt idx="310">
                  <c:v>0.99962638770281764</c:v>
                </c:pt>
                <c:pt idx="311">
                  <c:v>0.99965717291891898</c:v>
                </c:pt>
                <c:pt idx="312">
                  <c:v>0.999685954363558</c:v>
                </c:pt>
                <c:pt idx="313">
                  <c:v>0.999713825002987</c:v>
                </c:pt>
                <c:pt idx="314">
                  <c:v>0.99973914538782771</c:v>
                </c:pt>
                <c:pt idx="315">
                  <c:v>0.99973914538782771</c:v>
                </c:pt>
                <c:pt idx="316">
                  <c:v>0.99976337280641625</c:v>
                </c:pt>
                <c:pt idx="317">
                  <c:v>0.99978741806396276</c:v>
                </c:pt>
                <c:pt idx="318">
                  <c:v>0.99978741806396276</c:v>
                </c:pt>
                <c:pt idx="319">
                  <c:v>0.99981128116046736</c:v>
                </c:pt>
                <c:pt idx="320">
                  <c:v>0.99981128116046736</c:v>
                </c:pt>
                <c:pt idx="321">
                  <c:v>0.9998335048075937</c:v>
                </c:pt>
                <c:pt idx="322">
                  <c:v>0.99985354252221581</c:v>
                </c:pt>
                <c:pt idx="323">
                  <c:v>0.99987266943162789</c:v>
                </c:pt>
                <c:pt idx="324">
                  <c:v>0.99989161417999795</c:v>
                </c:pt>
                <c:pt idx="325">
                  <c:v>0.99990964812315786</c:v>
                </c:pt>
                <c:pt idx="326">
                  <c:v>0.9999258604558976</c:v>
                </c:pt>
                <c:pt idx="327">
                  <c:v>0.99993824740675497</c:v>
                </c:pt>
                <c:pt idx="328">
                  <c:v>0.99994990571344422</c:v>
                </c:pt>
                <c:pt idx="329">
                  <c:v>0.99996156402013348</c:v>
                </c:pt>
                <c:pt idx="330">
                  <c:v>0.9999730401657807</c:v>
                </c:pt>
                <c:pt idx="331">
                  <c:v>0.9999843341503859</c:v>
                </c:pt>
                <c:pt idx="332">
                  <c:v>0.99999380652457093</c:v>
                </c:pt>
                <c:pt idx="333">
                  <c:v>0.99999999999999956</c:v>
                </c:pt>
                <c:pt idx="334">
                  <c:v>0.99999999999999956</c:v>
                </c:pt>
                <c:pt idx="335">
                  <c:v>0.99999999999999956</c:v>
                </c:pt>
                <c:pt idx="336">
                  <c:v>0.99999999999999956</c:v>
                </c:pt>
                <c:pt idx="337">
                  <c:v>0.99999999999999956</c:v>
                </c:pt>
                <c:pt idx="338">
                  <c:v>0.99999999999999956</c:v>
                </c:pt>
                <c:pt idx="339">
                  <c:v>0.99999999999999956</c:v>
                </c:pt>
                <c:pt idx="340">
                  <c:v>0.99999999999999956</c:v>
                </c:pt>
                <c:pt idx="341">
                  <c:v>0.99999999999999956</c:v>
                </c:pt>
                <c:pt idx="342">
                  <c:v>0.99999999999999956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'G2'!$I$3</c:f>
              <c:strCache>
                <c:ptCount val="1"/>
                <c:pt idx="0">
                  <c:v>  8.  Silvo Agropecuario</c:v>
                </c:pt>
              </c:strCache>
            </c:strRef>
          </c:tx>
          <c:spPr>
            <a:ln w="60325" cap="rnd" cmpd="sng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-1.4768420697650891E-2"/>
                  <c:y val="-3.3508770656870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4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/>
                      <a:t>8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'G2'!$I$4:$I$346</c:f>
              <c:numCache>
                <c:formatCode>0.000</c:formatCode>
                <c:ptCount val="343"/>
                <c:pt idx="0">
                  <c:v>2.8700225394440271E-2</c:v>
                </c:pt>
                <c:pt idx="1">
                  <c:v>5.1354916352485624E-2</c:v>
                </c:pt>
                <c:pt idx="2">
                  <c:v>6.741741486515429E-2</c:v>
                </c:pt>
                <c:pt idx="3">
                  <c:v>8.3358887102202614E-2</c:v>
                </c:pt>
                <c:pt idx="4">
                  <c:v>9.7858242875257948E-2</c:v>
                </c:pt>
                <c:pt idx="5">
                  <c:v>0.11123742567592836</c:v>
                </c:pt>
                <c:pt idx="6">
                  <c:v>0.12441739106785291</c:v>
                </c:pt>
                <c:pt idx="7">
                  <c:v>0.13709455347763563</c:v>
                </c:pt>
                <c:pt idx="8">
                  <c:v>0.14976253692831232</c:v>
                </c:pt>
                <c:pt idx="9">
                  <c:v>0.16158673606413032</c:v>
                </c:pt>
                <c:pt idx="10">
                  <c:v>0.17326747146873545</c:v>
                </c:pt>
                <c:pt idx="11">
                  <c:v>0.18420811080023525</c:v>
                </c:pt>
                <c:pt idx="12">
                  <c:v>0.19450452318707057</c:v>
                </c:pt>
                <c:pt idx="13">
                  <c:v>0.20423727949250553</c:v>
                </c:pt>
                <c:pt idx="14">
                  <c:v>0.21351550734146746</c:v>
                </c:pt>
                <c:pt idx="15">
                  <c:v>0.22270024579212716</c:v>
                </c:pt>
                <c:pt idx="16">
                  <c:v>0.23165109076630708</c:v>
                </c:pt>
                <c:pt idx="17">
                  <c:v>0.24033404611917006</c:v>
                </c:pt>
                <c:pt idx="18">
                  <c:v>0.24900034336106283</c:v>
                </c:pt>
                <c:pt idx="19">
                  <c:v>0.25765746164384956</c:v>
                </c:pt>
                <c:pt idx="20">
                  <c:v>0.26626426563227729</c:v>
                </c:pt>
                <c:pt idx="21">
                  <c:v>0.27465791379257593</c:v>
                </c:pt>
                <c:pt idx="22">
                  <c:v>0.2827741534110032</c:v>
                </c:pt>
                <c:pt idx="23">
                  <c:v>0.29085231734721284</c:v>
                </c:pt>
                <c:pt idx="24">
                  <c:v>0.29892096236286808</c:v>
                </c:pt>
                <c:pt idx="25">
                  <c:v>0.30674721486583423</c:v>
                </c:pt>
                <c:pt idx="26">
                  <c:v>0.31454627045293065</c:v>
                </c:pt>
                <c:pt idx="27">
                  <c:v>0.32228957236249411</c:v>
                </c:pt>
                <c:pt idx="28">
                  <c:v>0.3296918929393407</c:v>
                </c:pt>
                <c:pt idx="29">
                  <c:v>0.33685318084929172</c:v>
                </c:pt>
                <c:pt idx="30">
                  <c:v>0.34395259577563908</c:v>
                </c:pt>
                <c:pt idx="31">
                  <c:v>0.35089970797311587</c:v>
                </c:pt>
                <c:pt idx="32">
                  <c:v>0.35780942441127178</c:v>
                </c:pt>
                <c:pt idx="33">
                  <c:v>0.36467732559127797</c:v>
                </c:pt>
                <c:pt idx="34">
                  <c:v>0.37147417482857448</c:v>
                </c:pt>
                <c:pt idx="35">
                  <c:v>0.37823124857641149</c:v>
                </c:pt>
                <c:pt idx="36">
                  <c:v>0.38494004779857971</c:v>
                </c:pt>
                <c:pt idx="37">
                  <c:v>0.39148260587249412</c:v>
                </c:pt>
                <c:pt idx="38">
                  <c:v>0.39781982723159198</c:v>
                </c:pt>
                <c:pt idx="39">
                  <c:v>0.40409007618536064</c:v>
                </c:pt>
                <c:pt idx="40">
                  <c:v>0.41023963882495729</c:v>
                </c:pt>
                <c:pt idx="41">
                  <c:v>0.41632018929053449</c:v>
                </c:pt>
                <c:pt idx="42">
                  <c:v>0.42239156079700568</c:v>
                </c:pt>
                <c:pt idx="43">
                  <c:v>0.42840615874159876</c:v>
                </c:pt>
                <c:pt idx="44">
                  <c:v>0.43440919799694722</c:v>
                </c:pt>
                <c:pt idx="45">
                  <c:v>0.4403901397581515</c:v>
                </c:pt>
                <c:pt idx="46">
                  <c:v>0.44625583458835777</c:v>
                </c:pt>
                <c:pt idx="47">
                  <c:v>0.45199336395252787</c:v>
                </c:pt>
                <c:pt idx="48">
                  <c:v>0.45765746164384968</c:v>
                </c:pt>
                <c:pt idx="49">
                  <c:v>0.46327430469384784</c:v>
                </c:pt>
                <c:pt idx="50">
                  <c:v>0.46873102590166288</c:v>
                </c:pt>
                <c:pt idx="51">
                  <c:v>0.47413845269946403</c:v>
                </c:pt>
                <c:pt idx="52">
                  <c:v>0.47950168450897684</c:v>
                </c:pt>
                <c:pt idx="53">
                  <c:v>0.4848642363955929</c:v>
                </c:pt>
                <c:pt idx="54">
                  <c:v>0.49014825718763511</c:v>
                </c:pt>
                <c:pt idx="55">
                  <c:v>0.49536224592131273</c:v>
                </c:pt>
                <c:pt idx="56">
                  <c:v>0.50054631804753358</c:v>
                </c:pt>
                <c:pt idx="57">
                  <c:v>0.50570591294947165</c:v>
                </c:pt>
                <c:pt idx="58">
                  <c:v>0.51073122307930297</c:v>
                </c:pt>
                <c:pt idx="59">
                  <c:v>0.51565896427345159</c:v>
                </c:pt>
                <c:pt idx="60">
                  <c:v>0.52058500566035837</c:v>
                </c:pt>
                <c:pt idx="61">
                  <c:v>0.52550492774119439</c:v>
                </c:pt>
                <c:pt idx="62">
                  <c:v>0.53035923726249468</c:v>
                </c:pt>
                <c:pt idx="63">
                  <c:v>0.53517479117868061</c:v>
                </c:pt>
                <c:pt idx="64">
                  <c:v>0.53998864528762469</c:v>
                </c:pt>
                <c:pt idx="65">
                  <c:v>0.54478618124704692</c:v>
                </c:pt>
                <c:pt idx="66">
                  <c:v>0.54951912453127849</c:v>
                </c:pt>
                <c:pt idx="67">
                  <c:v>0.55423710951178173</c:v>
                </c:pt>
                <c:pt idx="68">
                  <c:v>0.55894795530186914</c:v>
                </c:pt>
                <c:pt idx="69">
                  <c:v>0.56357823022869247</c:v>
                </c:pt>
                <c:pt idx="70">
                  <c:v>0.56817892850950746</c:v>
                </c:pt>
                <c:pt idx="71">
                  <c:v>0.57271639396092522</c:v>
                </c:pt>
                <c:pt idx="72">
                  <c:v>0.57720048546494862</c:v>
                </c:pt>
                <c:pt idx="73">
                  <c:v>0.58160026652977592</c:v>
                </c:pt>
                <c:pt idx="74">
                  <c:v>0.58598950878970368</c:v>
                </c:pt>
                <c:pt idx="75">
                  <c:v>0.5903760313580444</c:v>
                </c:pt>
                <c:pt idx="76">
                  <c:v>0.59471359947781965</c:v>
                </c:pt>
                <c:pt idx="77">
                  <c:v>0.59900833245509999</c:v>
                </c:pt>
                <c:pt idx="78">
                  <c:v>0.60330000577934506</c:v>
                </c:pt>
                <c:pt idx="79">
                  <c:v>0.60757638083841337</c:v>
                </c:pt>
                <c:pt idx="80">
                  <c:v>0.61183235821057935</c:v>
                </c:pt>
                <c:pt idx="81">
                  <c:v>0.61605705912949515</c:v>
                </c:pt>
                <c:pt idx="82">
                  <c:v>0.6202654418988891</c:v>
                </c:pt>
                <c:pt idx="83">
                  <c:v>0.62443574898606546</c:v>
                </c:pt>
                <c:pt idx="84">
                  <c:v>0.62859653715268737</c:v>
                </c:pt>
                <c:pt idx="85">
                  <c:v>0.63266621565114567</c:v>
                </c:pt>
                <c:pt idx="86">
                  <c:v>0.63672365553746257</c:v>
                </c:pt>
                <c:pt idx="87">
                  <c:v>0.64073622051259438</c:v>
                </c:pt>
                <c:pt idx="88">
                  <c:v>0.64473484706834294</c:v>
                </c:pt>
                <c:pt idx="89">
                  <c:v>0.648701857209393</c:v>
                </c:pt>
                <c:pt idx="90">
                  <c:v>0.65256687891593146</c:v>
                </c:pt>
                <c:pt idx="91">
                  <c:v>0.65639722455473604</c:v>
                </c:pt>
                <c:pt idx="92">
                  <c:v>0.66014291979289608</c:v>
                </c:pt>
                <c:pt idx="93">
                  <c:v>0.66386141811518629</c:v>
                </c:pt>
                <c:pt idx="94">
                  <c:v>0.66757753670733788</c:v>
                </c:pt>
                <c:pt idx="95">
                  <c:v>0.67128005684155467</c:v>
                </c:pt>
                <c:pt idx="96">
                  <c:v>0.67484217289759396</c:v>
                </c:pt>
                <c:pt idx="97">
                  <c:v>0.6784015692620462</c:v>
                </c:pt>
                <c:pt idx="98">
                  <c:v>0.68193444863352548</c:v>
                </c:pt>
                <c:pt idx="99">
                  <c:v>0.68541667374919735</c:v>
                </c:pt>
                <c:pt idx="100">
                  <c:v>0.68884076545719763</c:v>
                </c:pt>
                <c:pt idx="101">
                  <c:v>0.69226179751216255</c:v>
                </c:pt>
                <c:pt idx="102">
                  <c:v>0.69567127087788283</c:v>
                </c:pt>
                <c:pt idx="103">
                  <c:v>0.69904164867704044</c:v>
                </c:pt>
                <c:pt idx="104">
                  <c:v>0.70239026894350221</c:v>
                </c:pt>
                <c:pt idx="105">
                  <c:v>0.70573107009665148</c:v>
                </c:pt>
                <c:pt idx="106">
                  <c:v>0.7090545332159337</c:v>
                </c:pt>
                <c:pt idx="107">
                  <c:v>0.7090545332159337</c:v>
                </c:pt>
                <c:pt idx="108">
                  <c:v>0.71235929845555557</c:v>
                </c:pt>
                <c:pt idx="109">
                  <c:v>0.71563482701061742</c:v>
                </c:pt>
                <c:pt idx="110">
                  <c:v>0.71878728952136872</c:v>
                </c:pt>
                <c:pt idx="111">
                  <c:v>0.7219339726874977</c:v>
                </c:pt>
                <c:pt idx="112">
                  <c:v>0.7250483595160313</c:v>
                </c:pt>
                <c:pt idx="113">
                  <c:v>0.72813520946724686</c:v>
                </c:pt>
                <c:pt idx="114">
                  <c:v>0.7312084609605275</c:v>
                </c:pt>
                <c:pt idx="115">
                  <c:v>0.73424227692579702</c:v>
                </c:pt>
                <c:pt idx="116">
                  <c:v>0.73726317435602839</c:v>
                </c:pt>
                <c:pt idx="117">
                  <c:v>0.74025041560287097</c:v>
                </c:pt>
                <c:pt idx="118">
                  <c:v>0.74322643812191735</c:v>
                </c:pt>
                <c:pt idx="119">
                  <c:v>0.74619634133489299</c:v>
                </c:pt>
                <c:pt idx="120">
                  <c:v>0.74913360824882491</c:v>
                </c:pt>
                <c:pt idx="121">
                  <c:v>0.75206169620365082</c:v>
                </c:pt>
                <c:pt idx="122">
                  <c:v>0.75498196504516424</c:v>
                </c:pt>
                <c:pt idx="123">
                  <c:v>0.75788081631543014</c:v>
                </c:pt>
                <c:pt idx="124">
                  <c:v>0.760766749050658</c:v>
                </c:pt>
                <c:pt idx="125">
                  <c:v>0.76363500379057048</c:v>
                </c:pt>
                <c:pt idx="126">
                  <c:v>0.76650121876179278</c:v>
                </c:pt>
                <c:pt idx="127">
                  <c:v>0.769346356123216</c:v>
                </c:pt>
                <c:pt idx="128">
                  <c:v>0.77216565641456292</c:v>
                </c:pt>
                <c:pt idx="129">
                  <c:v>0.7749665987876978</c:v>
                </c:pt>
                <c:pt idx="130">
                  <c:v>0.77775054308841407</c:v>
                </c:pt>
                <c:pt idx="131">
                  <c:v>0.78043691845344765</c:v>
                </c:pt>
                <c:pt idx="132">
                  <c:v>0.78311241505213336</c:v>
                </c:pt>
                <c:pt idx="133">
                  <c:v>0.78573691743356333</c:v>
                </c:pt>
                <c:pt idx="134">
                  <c:v>0.78834476170402301</c:v>
                </c:pt>
                <c:pt idx="135">
                  <c:v>0.79094920635999899</c:v>
                </c:pt>
                <c:pt idx="136">
                  <c:v>0.79355365101597497</c:v>
                </c:pt>
                <c:pt idx="137">
                  <c:v>0.79614075763808401</c:v>
                </c:pt>
                <c:pt idx="138">
                  <c:v>0.7987139258408098</c:v>
                </c:pt>
                <c:pt idx="139">
                  <c:v>0.80125207801435328</c:v>
                </c:pt>
                <c:pt idx="140">
                  <c:v>0.803773912038375</c:v>
                </c:pt>
                <c:pt idx="141">
                  <c:v>0.80628520725749719</c:v>
                </c:pt>
                <c:pt idx="142">
                  <c:v>0.80879616251517095</c:v>
                </c:pt>
                <c:pt idx="143">
                  <c:v>0.81128366043290712</c:v>
                </c:pt>
                <c:pt idx="144">
                  <c:v>0.81376435912167577</c:v>
                </c:pt>
                <c:pt idx="145">
                  <c:v>0.81376435912167577</c:v>
                </c:pt>
                <c:pt idx="146">
                  <c:v>0.81620834197402037</c:v>
                </c:pt>
                <c:pt idx="147">
                  <c:v>0.8186482452889845</c:v>
                </c:pt>
                <c:pt idx="148">
                  <c:v>0.82108236925932632</c:v>
                </c:pt>
                <c:pt idx="149">
                  <c:v>0.82346957854979275</c:v>
                </c:pt>
                <c:pt idx="150">
                  <c:v>0.8258469289582564</c:v>
                </c:pt>
                <c:pt idx="151">
                  <c:v>0.82821476044616571</c:v>
                </c:pt>
                <c:pt idx="152">
                  <c:v>0.83057987224248797</c:v>
                </c:pt>
                <c:pt idx="153">
                  <c:v>0.83294362419301682</c:v>
                </c:pt>
                <c:pt idx="154">
                  <c:v>0.83530295664471677</c:v>
                </c:pt>
                <c:pt idx="155">
                  <c:v>0.83758375800184282</c:v>
                </c:pt>
                <c:pt idx="156">
                  <c:v>0.83985504043841452</c:v>
                </c:pt>
                <c:pt idx="157">
                  <c:v>0.84210966476401605</c:v>
                </c:pt>
                <c:pt idx="158">
                  <c:v>0.84431975413988081</c:v>
                </c:pt>
                <c:pt idx="159">
                  <c:v>0.84651216552043029</c:v>
                </c:pt>
                <c:pt idx="160">
                  <c:v>0.84863930430289236</c:v>
                </c:pt>
                <c:pt idx="161">
                  <c:v>0.85075080485872934</c:v>
                </c:pt>
                <c:pt idx="162">
                  <c:v>0.8528497268409766</c:v>
                </c:pt>
                <c:pt idx="163">
                  <c:v>0.85493267063515033</c:v>
                </c:pt>
                <c:pt idx="164">
                  <c:v>0.85701425458353053</c:v>
                </c:pt>
                <c:pt idx="165">
                  <c:v>0.85908427984266611</c:v>
                </c:pt>
                <c:pt idx="166">
                  <c:v>0.8611050106917878</c:v>
                </c:pt>
                <c:pt idx="167">
                  <c:v>0.86309514501055606</c:v>
                </c:pt>
                <c:pt idx="168">
                  <c:v>0.86504346407117461</c:v>
                </c:pt>
                <c:pt idx="169">
                  <c:v>0.86698804355586101</c:v>
                </c:pt>
                <c:pt idx="170">
                  <c:v>0.868931263194754</c:v>
                </c:pt>
                <c:pt idx="171">
                  <c:v>0.87087108321916318</c:v>
                </c:pt>
                <c:pt idx="172">
                  <c:v>0.87280002447722449</c:v>
                </c:pt>
                <c:pt idx="173">
                  <c:v>0.8747255661208021</c:v>
                </c:pt>
                <c:pt idx="174">
                  <c:v>0.87665110776437971</c:v>
                </c:pt>
                <c:pt idx="175">
                  <c:v>0.878576309446509</c:v>
                </c:pt>
                <c:pt idx="176">
                  <c:v>0.8804950518611192</c:v>
                </c:pt>
                <c:pt idx="177">
                  <c:v>0.88241209446848756</c:v>
                </c:pt>
                <c:pt idx="178">
                  <c:v>0.88428664189480943</c:v>
                </c:pt>
                <c:pt idx="179">
                  <c:v>0.88612923294498436</c:v>
                </c:pt>
                <c:pt idx="180">
                  <c:v>0.88795686569143095</c:v>
                </c:pt>
                <c:pt idx="181">
                  <c:v>0.88977701928601327</c:v>
                </c:pt>
                <c:pt idx="182">
                  <c:v>0.89159173349742171</c:v>
                </c:pt>
                <c:pt idx="183">
                  <c:v>0.89334423476377811</c:v>
                </c:pt>
                <c:pt idx="184">
                  <c:v>0.89508959683971867</c:v>
                </c:pt>
                <c:pt idx="185">
                  <c:v>0.89682543999510489</c:v>
                </c:pt>
                <c:pt idx="186">
                  <c:v>0.89855176422993666</c:v>
                </c:pt>
                <c:pt idx="187">
                  <c:v>0.90025123151034703</c:v>
                </c:pt>
                <c:pt idx="188">
                  <c:v>0.90191398295433323</c:v>
                </c:pt>
                <c:pt idx="189">
                  <c:v>0.90357231489949064</c:v>
                </c:pt>
                <c:pt idx="190">
                  <c:v>0.90522316769278388</c:v>
                </c:pt>
                <c:pt idx="191">
                  <c:v>0.9068736805246288</c:v>
                </c:pt>
                <c:pt idx="192">
                  <c:v>0.90852419335647372</c:v>
                </c:pt>
                <c:pt idx="193">
                  <c:v>0.91016586719066095</c:v>
                </c:pt>
                <c:pt idx="194">
                  <c:v>0.91178816322229095</c:v>
                </c:pt>
                <c:pt idx="195">
                  <c:v>0.91339652083453771</c:v>
                </c:pt>
                <c:pt idx="196">
                  <c:v>0.91498346087553706</c:v>
                </c:pt>
                <c:pt idx="197">
                  <c:v>0.91653980438618299</c:v>
                </c:pt>
                <c:pt idx="198">
                  <c:v>0.91806861101951076</c:v>
                </c:pt>
                <c:pt idx="199">
                  <c:v>0.91959639776849345</c:v>
                </c:pt>
                <c:pt idx="200">
                  <c:v>0.92107285033877195</c:v>
                </c:pt>
                <c:pt idx="201">
                  <c:v>0.92254760310180861</c:v>
                </c:pt>
                <c:pt idx="202">
                  <c:v>0.92399175933449185</c:v>
                </c:pt>
                <c:pt idx="203">
                  <c:v>0.92537642231370998</c:v>
                </c:pt>
                <c:pt idx="204">
                  <c:v>0.92674306733616441</c:v>
                </c:pt>
                <c:pt idx="205">
                  <c:v>0.92809271428620033</c:v>
                </c:pt>
                <c:pt idx="206">
                  <c:v>0.92940734520705393</c:v>
                </c:pt>
                <c:pt idx="207">
                  <c:v>0.92940734520705393</c:v>
                </c:pt>
                <c:pt idx="208">
                  <c:v>0.93071993635921724</c:v>
                </c:pt>
                <c:pt idx="209">
                  <c:v>0.93203014778124194</c:v>
                </c:pt>
                <c:pt idx="210">
                  <c:v>0.93332948043691877</c:v>
                </c:pt>
                <c:pt idx="211">
                  <c:v>0.93460535575265802</c:v>
                </c:pt>
                <c:pt idx="212">
                  <c:v>0.93587953126115531</c:v>
                </c:pt>
                <c:pt idx="213">
                  <c:v>0.9371458876563401</c:v>
                </c:pt>
                <c:pt idx="214">
                  <c:v>0.93841122416717981</c:v>
                </c:pt>
                <c:pt idx="215">
                  <c:v>0.93967384098643247</c:v>
                </c:pt>
                <c:pt idx="216">
                  <c:v>0.94092557903933727</c:v>
                </c:pt>
                <c:pt idx="217">
                  <c:v>0.94217731709224206</c:v>
                </c:pt>
                <c:pt idx="218">
                  <c:v>0.9434195362245924</c:v>
                </c:pt>
                <c:pt idx="219">
                  <c:v>0.94465393624363025</c:v>
                </c:pt>
                <c:pt idx="220">
                  <c:v>0.94588459668673597</c:v>
                </c:pt>
                <c:pt idx="221">
                  <c:v>0.94710471832494214</c:v>
                </c:pt>
                <c:pt idx="222">
                  <c:v>0.9483234801173549</c:v>
                </c:pt>
                <c:pt idx="223">
                  <c:v>0.94952830349038442</c:v>
                </c:pt>
                <c:pt idx="224">
                  <c:v>0.95072666759589486</c:v>
                </c:pt>
                <c:pt idx="225">
                  <c:v>0.95192469173995697</c:v>
                </c:pt>
                <c:pt idx="226">
                  <c:v>0.95308871973918186</c:v>
                </c:pt>
                <c:pt idx="227">
                  <c:v>0.9542500280468198</c:v>
                </c:pt>
                <c:pt idx="228">
                  <c:v>0.95533722475871263</c:v>
                </c:pt>
                <c:pt idx="229">
                  <c:v>0.95642238170191529</c:v>
                </c:pt>
                <c:pt idx="230">
                  <c:v>0.95749699984021841</c:v>
                </c:pt>
                <c:pt idx="231">
                  <c:v>0.95854102144816811</c:v>
                </c:pt>
                <c:pt idx="232">
                  <c:v>0.95958300328742752</c:v>
                </c:pt>
                <c:pt idx="233">
                  <c:v>0.96058418975288229</c:v>
                </c:pt>
                <c:pt idx="234">
                  <c:v>0.96156837814591856</c:v>
                </c:pt>
                <c:pt idx="235">
                  <c:v>0.96255222657750639</c:v>
                </c:pt>
                <c:pt idx="236">
                  <c:v>0.96353267539461052</c:v>
                </c:pt>
                <c:pt idx="237">
                  <c:v>0.96449442633205418</c:v>
                </c:pt>
                <c:pt idx="238">
                  <c:v>0.96545311761646257</c:v>
                </c:pt>
                <c:pt idx="239">
                  <c:v>0.96639107125252022</c:v>
                </c:pt>
                <c:pt idx="240">
                  <c:v>0.96730318781850166</c:v>
                </c:pt>
                <c:pt idx="241">
                  <c:v>0.96819524665902912</c:v>
                </c:pt>
                <c:pt idx="242">
                  <c:v>0.96907506688741518</c:v>
                </c:pt>
                <c:pt idx="243">
                  <c:v>0.96995488711580125</c:v>
                </c:pt>
                <c:pt idx="244">
                  <c:v>0.9708098901584562</c:v>
                </c:pt>
                <c:pt idx="245">
                  <c:v>0.97165095478172792</c:v>
                </c:pt>
                <c:pt idx="246">
                  <c:v>0.97247162171809731</c:v>
                </c:pt>
                <c:pt idx="247">
                  <c:v>0.973274270697703</c:v>
                </c:pt>
                <c:pt idx="248">
                  <c:v>0.97406944052544453</c:v>
                </c:pt>
                <c:pt idx="249">
                  <c:v>0.97480409721537586</c:v>
                </c:pt>
                <c:pt idx="250">
                  <c:v>0.97553127475344303</c:v>
                </c:pt>
                <c:pt idx="251">
                  <c:v>0.97625233298543956</c:v>
                </c:pt>
                <c:pt idx="252">
                  <c:v>0.97696217248963979</c:v>
                </c:pt>
                <c:pt idx="253">
                  <c:v>0.97766079326604372</c:v>
                </c:pt>
                <c:pt idx="254">
                  <c:v>0.97834071616278717</c:v>
                </c:pt>
                <c:pt idx="255">
                  <c:v>0.9790134998691149</c:v>
                </c:pt>
                <c:pt idx="256">
                  <c:v>0.97968220403806217</c:v>
                </c:pt>
                <c:pt idx="257">
                  <c:v>0.98034886843831914</c:v>
                </c:pt>
                <c:pt idx="258">
                  <c:v>0.98099241546008686</c:v>
                </c:pt>
                <c:pt idx="259">
                  <c:v>0.98162474375405828</c:v>
                </c:pt>
                <c:pt idx="260">
                  <c:v>0.9822434735900949</c:v>
                </c:pt>
                <c:pt idx="261">
                  <c:v>0.98285200458268029</c:v>
                </c:pt>
                <c:pt idx="262">
                  <c:v>0.98345407630774662</c:v>
                </c:pt>
                <c:pt idx="263">
                  <c:v>0.98405070864963906</c:v>
                </c:pt>
                <c:pt idx="264">
                  <c:v>0.98464360141559937</c:v>
                </c:pt>
                <c:pt idx="265">
                  <c:v>0.98520351792106764</c:v>
                </c:pt>
                <c:pt idx="266">
                  <c:v>0.98574847612280758</c:v>
                </c:pt>
                <c:pt idx="267">
                  <c:v>0.98628731501847677</c:v>
                </c:pt>
                <c:pt idx="268">
                  <c:v>0.9868220743767655</c:v>
                </c:pt>
                <c:pt idx="269">
                  <c:v>0.98734663489160313</c:v>
                </c:pt>
                <c:pt idx="270">
                  <c:v>0.98785589714126398</c:v>
                </c:pt>
                <c:pt idx="271">
                  <c:v>0.98836413950657975</c:v>
                </c:pt>
                <c:pt idx="272">
                  <c:v>0.98886694248872153</c:v>
                </c:pt>
                <c:pt idx="273">
                  <c:v>0.98935920666596389</c:v>
                </c:pt>
                <c:pt idx="274">
                  <c:v>0.98985011099741271</c:v>
                </c:pt>
                <c:pt idx="275">
                  <c:v>0.99031823791182061</c:v>
                </c:pt>
                <c:pt idx="276">
                  <c:v>0.99077208644539694</c:v>
                </c:pt>
                <c:pt idx="277">
                  <c:v>0.99121913575000575</c:v>
                </c:pt>
                <c:pt idx="278">
                  <c:v>0.99163116902543236</c:v>
                </c:pt>
                <c:pt idx="279">
                  <c:v>0.99203640307189145</c:v>
                </c:pt>
                <c:pt idx="280">
                  <c:v>0.99242123943144822</c:v>
                </c:pt>
                <c:pt idx="281">
                  <c:v>0.99280335609941806</c:v>
                </c:pt>
                <c:pt idx="282">
                  <c:v>0.99317935346131725</c:v>
                </c:pt>
                <c:pt idx="283">
                  <c:v>0.99354243228817829</c:v>
                </c:pt>
                <c:pt idx="284">
                  <c:v>0.99389497231013979</c:v>
                </c:pt>
                <c:pt idx="285">
                  <c:v>0.99423221406692452</c:v>
                </c:pt>
                <c:pt idx="286">
                  <c:v>0.99454497859942659</c:v>
                </c:pt>
                <c:pt idx="287">
                  <c:v>0.99480538906887939</c:v>
                </c:pt>
                <c:pt idx="288">
                  <c:v>0.99506104007805496</c:v>
                </c:pt>
                <c:pt idx="289">
                  <c:v>0.99531329147274683</c:v>
                </c:pt>
                <c:pt idx="290">
                  <c:v>0.99556384306019685</c:v>
                </c:pt>
                <c:pt idx="291">
                  <c:v>0.99579671665233149</c:v>
                </c:pt>
                <c:pt idx="292">
                  <c:v>0.99602789043722428</c:v>
                </c:pt>
                <c:pt idx="293">
                  <c:v>0.99625634453053014</c:v>
                </c:pt>
                <c:pt idx="294">
                  <c:v>0.99648207893224894</c:v>
                </c:pt>
                <c:pt idx="295">
                  <c:v>0.99670271391224219</c:v>
                </c:pt>
                <c:pt idx="296">
                  <c:v>0.99691043035719729</c:v>
                </c:pt>
                <c:pt idx="297">
                  <c:v>0.99711814680215238</c:v>
                </c:pt>
                <c:pt idx="298">
                  <c:v>0.99732484336276239</c:v>
                </c:pt>
                <c:pt idx="299">
                  <c:v>0.99752712042454361</c:v>
                </c:pt>
                <c:pt idx="300">
                  <c:v>0.99772089845011547</c:v>
                </c:pt>
                <c:pt idx="301">
                  <c:v>0.99789257898154315</c:v>
                </c:pt>
                <c:pt idx="302">
                  <c:v>0.99805372070807141</c:v>
                </c:pt>
                <c:pt idx="303">
                  <c:v>0.99819786436218105</c:v>
                </c:pt>
                <c:pt idx="304">
                  <c:v>0.99832704971256236</c:v>
                </c:pt>
                <c:pt idx="305">
                  <c:v>0.9984531754099083</c:v>
                </c:pt>
                <c:pt idx="306">
                  <c:v>0.9984531754099083</c:v>
                </c:pt>
                <c:pt idx="307">
                  <c:v>0.9985789611458058</c:v>
                </c:pt>
                <c:pt idx="308">
                  <c:v>0.9985789611458058</c:v>
                </c:pt>
                <c:pt idx="309">
                  <c:v>0.99870202719011636</c:v>
                </c:pt>
                <c:pt idx="310">
                  <c:v>0.99870202719011636</c:v>
                </c:pt>
                <c:pt idx="311">
                  <c:v>0.99882169361994322</c:v>
                </c:pt>
                <c:pt idx="312">
                  <c:v>0.99894136004977008</c:v>
                </c:pt>
                <c:pt idx="313">
                  <c:v>0.99905694694221647</c:v>
                </c:pt>
                <c:pt idx="314">
                  <c:v>0.9991684542972824</c:v>
                </c:pt>
                <c:pt idx="315">
                  <c:v>0.99926262361848139</c:v>
                </c:pt>
                <c:pt idx="316">
                  <c:v>0.99935373328664501</c:v>
                </c:pt>
                <c:pt idx="317">
                  <c:v>0.99944212326322168</c:v>
                </c:pt>
                <c:pt idx="318">
                  <c:v>0.99953051323979836</c:v>
                </c:pt>
                <c:pt idx="319">
                  <c:v>0.99960666460423364</c:v>
                </c:pt>
                <c:pt idx="320">
                  <c:v>0.9996814561228754</c:v>
                </c:pt>
                <c:pt idx="321">
                  <c:v>0.99974060941489207</c:v>
                </c:pt>
                <c:pt idx="322">
                  <c:v>0.99979908278401197</c:v>
                </c:pt>
                <c:pt idx="323">
                  <c:v>0.99984123800361002</c:v>
                </c:pt>
                <c:pt idx="324">
                  <c:v>0.99987557410989558</c:v>
                </c:pt>
                <c:pt idx="325">
                  <c:v>0.99987557410989558</c:v>
                </c:pt>
                <c:pt idx="326">
                  <c:v>0.99990651060169744</c:v>
                </c:pt>
                <c:pt idx="327">
                  <c:v>0.99990651060169744</c:v>
                </c:pt>
                <c:pt idx="328">
                  <c:v>0.99992996794163513</c:v>
                </c:pt>
                <c:pt idx="329">
                  <c:v>0.99992996794163513</c:v>
                </c:pt>
                <c:pt idx="330">
                  <c:v>0.99995138551288254</c:v>
                </c:pt>
                <c:pt idx="331">
                  <c:v>0.99996600385516254</c:v>
                </c:pt>
                <c:pt idx="332">
                  <c:v>0.99998028223599411</c:v>
                </c:pt>
                <c:pt idx="333">
                  <c:v>0.99999116100234198</c:v>
                </c:pt>
                <c:pt idx="334">
                  <c:v>0.99999728030841262</c:v>
                </c:pt>
                <c:pt idx="335">
                  <c:v>0.99999999999999956</c:v>
                </c:pt>
                <c:pt idx="336">
                  <c:v>0.99999999999999956</c:v>
                </c:pt>
                <c:pt idx="337">
                  <c:v>0.99999999999999956</c:v>
                </c:pt>
                <c:pt idx="338">
                  <c:v>0.99999999999999956</c:v>
                </c:pt>
                <c:pt idx="339">
                  <c:v>0.99999999999999956</c:v>
                </c:pt>
                <c:pt idx="340">
                  <c:v>0.99999999999999956</c:v>
                </c:pt>
                <c:pt idx="341">
                  <c:v>0.99999999999999956</c:v>
                </c:pt>
                <c:pt idx="342">
                  <c:v>0.99999999999999956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'G2'!$J$3</c:f>
              <c:strCache>
                <c:ptCount val="1"/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'G2'!$A$4:$A$346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</c:numCache>
            </c:numRef>
          </c:cat>
          <c:val>
            <c:numRef>
              <c:f>'G2'!$J$4:$J$346</c:f>
              <c:numCache>
                <c:formatCode>0.000</c:formatCode>
                <c:ptCount val="343"/>
                <c:pt idx="0">
                  <c:v>2.9154518950437317E-3</c:v>
                </c:pt>
                <c:pt idx="1">
                  <c:v>5.8309037900874635E-3</c:v>
                </c:pt>
                <c:pt idx="2">
                  <c:v>8.7463556851311956E-3</c:v>
                </c:pt>
                <c:pt idx="3">
                  <c:v>1.1661807580174927E-2</c:v>
                </c:pt>
                <c:pt idx="4">
                  <c:v>1.4577259475218658E-2</c:v>
                </c:pt>
                <c:pt idx="5">
                  <c:v>1.7492711370262391E-2</c:v>
                </c:pt>
                <c:pt idx="6">
                  <c:v>2.0408163265306121E-2</c:v>
                </c:pt>
                <c:pt idx="7">
                  <c:v>2.3323615160349854E-2</c:v>
                </c:pt>
                <c:pt idx="8">
                  <c:v>2.6239067055393587E-2</c:v>
                </c:pt>
                <c:pt idx="9">
                  <c:v>2.9154518950437316E-2</c:v>
                </c:pt>
                <c:pt idx="10">
                  <c:v>3.2069970845481049E-2</c:v>
                </c:pt>
                <c:pt idx="11">
                  <c:v>3.4985422740524783E-2</c:v>
                </c:pt>
                <c:pt idx="12">
                  <c:v>3.7900874635568516E-2</c:v>
                </c:pt>
                <c:pt idx="13">
                  <c:v>4.0816326530612242E-2</c:v>
                </c:pt>
                <c:pt idx="14">
                  <c:v>4.3731778425655975E-2</c:v>
                </c:pt>
                <c:pt idx="15">
                  <c:v>4.6647230320699708E-2</c:v>
                </c:pt>
                <c:pt idx="16">
                  <c:v>4.9562682215743441E-2</c:v>
                </c:pt>
                <c:pt idx="17">
                  <c:v>5.2478134110787174E-2</c:v>
                </c:pt>
                <c:pt idx="18">
                  <c:v>5.5393586005830907E-2</c:v>
                </c:pt>
                <c:pt idx="19">
                  <c:v>5.8309037900874633E-2</c:v>
                </c:pt>
                <c:pt idx="20">
                  <c:v>6.1224489795918366E-2</c:v>
                </c:pt>
                <c:pt idx="21">
                  <c:v>6.4139941690962099E-2</c:v>
                </c:pt>
                <c:pt idx="22">
                  <c:v>6.7055393586005832E-2</c:v>
                </c:pt>
                <c:pt idx="23">
                  <c:v>6.9970845481049565E-2</c:v>
                </c:pt>
                <c:pt idx="24">
                  <c:v>7.2886297376093298E-2</c:v>
                </c:pt>
                <c:pt idx="25">
                  <c:v>7.5801749271137031E-2</c:v>
                </c:pt>
                <c:pt idx="26">
                  <c:v>7.8717201166180764E-2</c:v>
                </c:pt>
                <c:pt idx="27">
                  <c:v>8.1632653061224483E-2</c:v>
                </c:pt>
                <c:pt idx="28">
                  <c:v>8.4548104956268216E-2</c:v>
                </c:pt>
                <c:pt idx="29">
                  <c:v>8.7463556851311949E-2</c:v>
                </c:pt>
                <c:pt idx="30">
                  <c:v>9.0379008746355682E-2</c:v>
                </c:pt>
                <c:pt idx="31">
                  <c:v>9.3294460641399415E-2</c:v>
                </c:pt>
                <c:pt idx="32">
                  <c:v>9.6209912536443148E-2</c:v>
                </c:pt>
                <c:pt idx="33">
                  <c:v>9.9125364431486881E-2</c:v>
                </c:pt>
                <c:pt idx="34">
                  <c:v>0.10204081632653061</c:v>
                </c:pt>
                <c:pt idx="35">
                  <c:v>0.10495626822157435</c:v>
                </c:pt>
                <c:pt idx="36">
                  <c:v>0.10787172011661808</c:v>
                </c:pt>
                <c:pt idx="37">
                  <c:v>0.11078717201166181</c:v>
                </c:pt>
                <c:pt idx="38">
                  <c:v>0.11370262390670553</c:v>
                </c:pt>
                <c:pt idx="39">
                  <c:v>0.11661807580174927</c:v>
                </c:pt>
                <c:pt idx="40">
                  <c:v>0.119533527696793</c:v>
                </c:pt>
                <c:pt idx="41">
                  <c:v>0.12244897959183673</c:v>
                </c:pt>
                <c:pt idx="42">
                  <c:v>0.12536443148688048</c:v>
                </c:pt>
                <c:pt idx="43">
                  <c:v>0.1282798833819242</c:v>
                </c:pt>
                <c:pt idx="44">
                  <c:v>0.13119533527696792</c:v>
                </c:pt>
                <c:pt idx="45">
                  <c:v>0.13411078717201166</c:v>
                </c:pt>
                <c:pt idx="46">
                  <c:v>0.13702623906705538</c:v>
                </c:pt>
                <c:pt idx="47">
                  <c:v>0.13994169096209913</c:v>
                </c:pt>
                <c:pt idx="48">
                  <c:v>0.14285714285714285</c:v>
                </c:pt>
                <c:pt idx="49">
                  <c:v>0.1457725947521866</c:v>
                </c:pt>
                <c:pt idx="50">
                  <c:v>0.14868804664723032</c:v>
                </c:pt>
                <c:pt idx="51">
                  <c:v>0.15160349854227406</c:v>
                </c:pt>
                <c:pt idx="52">
                  <c:v>0.15451895043731778</c:v>
                </c:pt>
                <c:pt idx="53">
                  <c:v>0.15743440233236153</c:v>
                </c:pt>
                <c:pt idx="54">
                  <c:v>0.16034985422740525</c:v>
                </c:pt>
                <c:pt idx="55">
                  <c:v>0.16326530612244897</c:v>
                </c:pt>
                <c:pt idx="56">
                  <c:v>0.16618075801749271</c:v>
                </c:pt>
                <c:pt idx="57">
                  <c:v>0.16909620991253643</c:v>
                </c:pt>
                <c:pt idx="58">
                  <c:v>0.17201166180758018</c:v>
                </c:pt>
                <c:pt idx="59">
                  <c:v>0.1749271137026239</c:v>
                </c:pt>
                <c:pt idx="60">
                  <c:v>0.17784256559766765</c:v>
                </c:pt>
                <c:pt idx="61">
                  <c:v>0.18075801749271136</c:v>
                </c:pt>
                <c:pt idx="62">
                  <c:v>0.18367346938775511</c:v>
                </c:pt>
                <c:pt idx="63">
                  <c:v>0.18658892128279883</c:v>
                </c:pt>
                <c:pt idx="64">
                  <c:v>0.18950437317784258</c:v>
                </c:pt>
                <c:pt idx="65">
                  <c:v>0.1924198250728863</c:v>
                </c:pt>
                <c:pt idx="66">
                  <c:v>0.19533527696793002</c:v>
                </c:pt>
                <c:pt idx="67">
                  <c:v>0.19825072886297376</c:v>
                </c:pt>
                <c:pt idx="68">
                  <c:v>0.20116618075801748</c:v>
                </c:pt>
                <c:pt idx="69">
                  <c:v>0.20408163265306123</c:v>
                </c:pt>
                <c:pt idx="70">
                  <c:v>0.20699708454810495</c:v>
                </c:pt>
                <c:pt idx="71">
                  <c:v>0.2099125364431487</c:v>
                </c:pt>
                <c:pt idx="72">
                  <c:v>0.21282798833819241</c:v>
                </c:pt>
                <c:pt idx="73">
                  <c:v>0.21574344023323616</c:v>
                </c:pt>
                <c:pt idx="74">
                  <c:v>0.21865889212827988</c:v>
                </c:pt>
                <c:pt idx="75">
                  <c:v>0.22157434402332363</c:v>
                </c:pt>
                <c:pt idx="76">
                  <c:v>0.22448979591836735</c:v>
                </c:pt>
                <c:pt idx="77">
                  <c:v>0.22740524781341107</c:v>
                </c:pt>
                <c:pt idx="78">
                  <c:v>0.23032069970845481</c:v>
                </c:pt>
                <c:pt idx="79">
                  <c:v>0.23323615160349853</c:v>
                </c:pt>
                <c:pt idx="80">
                  <c:v>0.23615160349854228</c:v>
                </c:pt>
                <c:pt idx="81">
                  <c:v>0.239067055393586</c:v>
                </c:pt>
                <c:pt idx="82">
                  <c:v>0.24198250728862974</c:v>
                </c:pt>
                <c:pt idx="83">
                  <c:v>0.24489795918367346</c:v>
                </c:pt>
                <c:pt idx="84">
                  <c:v>0.24781341107871721</c:v>
                </c:pt>
                <c:pt idx="85">
                  <c:v>0.25072886297376096</c:v>
                </c:pt>
                <c:pt idx="86">
                  <c:v>0.25364431486880468</c:v>
                </c:pt>
                <c:pt idx="87">
                  <c:v>0.2565597667638484</c:v>
                </c:pt>
                <c:pt idx="88">
                  <c:v>0.25947521865889212</c:v>
                </c:pt>
                <c:pt idx="89">
                  <c:v>0.26239067055393583</c:v>
                </c:pt>
                <c:pt idx="90">
                  <c:v>0.26530612244897961</c:v>
                </c:pt>
                <c:pt idx="91">
                  <c:v>0.26822157434402333</c:v>
                </c:pt>
                <c:pt idx="92">
                  <c:v>0.27113702623906705</c:v>
                </c:pt>
                <c:pt idx="93">
                  <c:v>0.27405247813411077</c:v>
                </c:pt>
                <c:pt idx="94">
                  <c:v>0.27696793002915454</c:v>
                </c:pt>
                <c:pt idx="95">
                  <c:v>0.27988338192419826</c:v>
                </c:pt>
                <c:pt idx="96">
                  <c:v>0.28279883381924198</c:v>
                </c:pt>
                <c:pt idx="97">
                  <c:v>0.2857142857142857</c:v>
                </c:pt>
                <c:pt idx="98">
                  <c:v>0.28862973760932947</c:v>
                </c:pt>
                <c:pt idx="99">
                  <c:v>0.29154518950437319</c:v>
                </c:pt>
                <c:pt idx="100">
                  <c:v>0.29446064139941691</c:v>
                </c:pt>
                <c:pt idx="101">
                  <c:v>0.29737609329446063</c:v>
                </c:pt>
                <c:pt idx="102">
                  <c:v>0.30029154518950435</c:v>
                </c:pt>
                <c:pt idx="103">
                  <c:v>0.30320699708454812</c:v>
                </c:pt>
                <c:pt idx="104">
                  <c:v>0.30612244897959184</c:v>
                </c:pt>
                <c:pt idx="105">
                  <c:v>0.30903790087463556</c:v>
                </c:pt>
                <c:pt idx="106">
                  <c:v>0.31195335276967928</c:v>
                </c:pt>
                <c:pt idx="107">
                  <c:v>0.31486880466472306</c:v>
                </c:pt>
                <c:pt idx="108">
                  <c:v>0.31778425655976678</c:v>
                </c:pt>
                <c:pt idx="109">
                  <c:v>0.32069970845481049</c:v>
                </c:pt>
                <c:pt idx="110">
                  <c:v>0.32361516034985421</c:v>
                </c:pt>
                <c:pt idx="111">
                  <c:v>0.32653061224489793</c:v>
                </c:pt>
                <c:pt idx="112">
                  <c:v>0.32944606413994171</c:v>
                </c:pt>
                <c:pt idx="113">
                  <c:v>0.33236151603498543</c:v>
                </c:pt>
                <c:pt idx="114">
                  <c:v>0.33527696793002915</c:v>
                </c:pt>
                <c:pt idx="115">
                  <c:v>0.33819241982507287</c:v>
                </c:pt>
                <c:pt idx="116">
                  <c:v>0.34110787172011664</c:v>
                </c:pt>
                <c:pt idx="117">
                  <c:v>0.34402332361516036</c:v>
                </c:pt>
                <c:pt idx="118">
                  <c:v>0.34693877551020408</c:v>
                </c:pt>
                <c:pt idx="119">
                  <c:v>0.3498542274052478</c:v>
                </c:pt>
                <c:pt idx="120">
                  <c:v>0.35276967930029157</c:v>
                </c:pt>
                <c:pt idx="121">
                  <c:v>0.35568513119533529</c:v>
                </c:pt>
                <c:pt idx="122">
                  <c:v>0.35860058309037901</c:v>
                </c:pt>
                <c:pt idx="123">
                  <c:v>0.36151603498542273</c:v>
                </c:pt>
                <c:pt idx="124">
                  <c:v>0.36443148688046645</c:v>
                </c:pt>
                <c:pt idx="125">
                  <c:v>0.36734693877551022</c:v>
                </c:pt>
                <c:pt idx="126">
                  <c:v>0.37026239067055394</c:v>
                </c:pt>
                <c:pt idx="127">
                  <c:v>0.37317784256559766</c:v>
                </c:pt>
                <c:pt idx="128">
                  <c:v>0.37609329446064138</c:v>
                </c:pt>
                <c:pt idx="129">
                  <c:v>0.37900874635568516</c:v>
                </c:pt>
                <c:pt idx="130">
                  <c:v>0.38192419825072887</c:v>
                </c:pt>
                <c:pt idx="131">
                  <c:v>0.38483965014577259</c:v>
                </c:pt>
                <c:pt idx="132">
                  <c:v>0.38775510204081631</c:v>
                </c:pt>
                <c:pt idx="133">
                  <c:v>0.39067055393586003</c:v>
                </c:pt>
                <c:pt idx="134">
                  <c:v>0.39358600583090381</c:v>
                </c:pt>
                <c:pt idx="135">
                  <c:v>0.39650145772594753</c:v>
                </c:pt>
                <c:pt idx="136">
                  <c:v>0.39941690962099125</c:v>
                </c:pt>
                <c:pt idx="137">
                  <c:v>0.40233236151603496</c:v>
                </c:pt>
                <c:pt idx="138">
                  <c:v>0.40524781341107874</c:v>
                </c:pt>
                <c:pt idx="139">
                  <c:v>0.40816326530612246</c:v>
                </c:pt>
                <c:pt idx="140">
                  <c:v>0.41107871720116618</c:v>
                </c:pt>
                <c:pt idx="141">
                  <c:v>0.4139941690962099</c:v>
                </c:pt>
                <c:pt idx="142">
                  <c:v>0.41690962099125367</c:v>
                </c:pt>
                <c:pt idx="143">
                  <c:v>0.41982507288629739</c:v>
                </c:pt>
                <c:pt idx="144">
                  <c:v>0.42274052478134111</c:v>
                </c:pt>
                <c:pt idx="145">
                  <c:v>0.42565597667638483</c:v>
                </c:pt>
                <c:pt idx="146">
                  <c:v>0.42857142857142855</c:v>
                </c:pt>
                <c:pt idx="147">
                  <c:v>0.43148688046647232</c:v>
                </c:pt>
                <c:pt idx="148">
                  <c:v>0.43440233236151604</c:v>
                </c:pt>
                <c:pt idx="149">
                  <c:v>0.43731778425655976</c:v>
                </c:pt>
                <c:pt idx="150">
                  <c:v>0.44023323615160348</c:v>
                </c:pt>
                <c:pt idx="151">
                  <c:v>0.44314868804664725</c:v>
                </c:pt>
                <c:pt idx="152">
                  <c:v>0.44606413994169097</c:v>
                </c:pt>
                <c:pt idx="153">
                  <c:v>0.44897959183673469</c:v>
                </c:pt>
                <c:pt idx="154">
                  <c:v>0.45189504373177841</c:v>
                </c:pt>
                <c:pt idx="155">
                  <c:v>0.45481049562682213</c:v>
                </c:pt>
                <c:pt idx="156">
                  <c:v>0.45772594752186591</c:v>
                </c:pt>
                <c:pt idx="157">
                  <c:v>0.46064139941690962</c:v>
                </c:pt>
                <c:pt idx="158">
                  <c:v>0.46355685131195334</c:v>
                </c:pt>
                <c:pt idx="159">
                  <c:v>0.46647230320699706</c:v>
                </c:pt>
                <c:pt idx="160">
                  <c:v>0.46938775510204084</c:v>
                </c:pt>
                <c:pt idx="161">
                  <c:v>0.47230320699708456</c:v>
                </c:pt>
                <c:pt idx="162">
                  <c:v>0.47521865889212828</c:v>
                </c:pt>
                <c:pt idx="163">
                  <c:v>0.478134110787172</c:v>
                </c:pt>
                <c:pt idx="164">
                  <c:v>0.48104956268221577</c:v>
                </c:pt>
                <c:pt idx="165">
                  <c:v>0.48396501457725949</c:v>
                </c:pt>
                <c:pt idx="166">
                  <c:v>0.48688046647230321</c:v>
                </c:pt>
                <c:pt idx="167">
                  <c:v>0.48979591836734693</c:v>
                </c:pt>
                <c:pt idx="168">
                  <c:v>0.49271137026239065</c:v>
                </c:pt>
                <c:pt idx="169">
                  <c:v>0.49562682215743442</c:v>
                </c:pt>
                <c:pt idx="170">
                  <c:v>0.49854227405247814</c:v>
                </c:pt>
                <c:pt idx="171">
                  <c:v>0.50145772594752192</c:v>
                </c:pt>
                <c:pt idx="172">
                  <c:v>0.50437317784256563</c:v>
                </c:pt>
                <c:pt idx="173">
                  <c:v>0.50728862973760935</c:v>
                </c:pt>
                <c:pt idx="174">
                  <c:v>0.51020408163265307</c:v>
                </c:pt>
                <c:pt idx="175">
                  <c:v>0.51311953352769679</c:v>
                </c:pt>
                <c:pt idx="176">
                  <c:v>0.51603498542274051</c:v>
                </c:pt>
                <c:pt idx="177">
                  <c:v>0.51895043731778423</c:v>
                </c:pt>
                <c:pt idx="178">
                  <c:v>0.52186588921282795</c:v>
                </c:pt>
                <c:pt idx="179">
                  <c:v>0.52478134110787167</c:v>
                </c:pt>
                <c:pt idx="180">
                  <c:v>0.5276967930029155</c:v>
                </c:pt>
                <c:pt idx="181">
                  <c:v>0.53061224489795922</c:v>
                </c:pt>
                <c:pt idx="182">
                  <c:v>0.53352769679300294</c:v>
                </c:pt>
                <c:pt idx="183">
                  <c:v>0.53644314868804666</c:v>
                </c:pt>
                <c:pt idx="184">
                  <c:v>0.53935860058309038</c:v>
                </c:pt>
                <c:pt idx="185">
                  <c:v>0.54227405247813409</c:v>
                </c:pt>
                <c:pt idx="186">
                  <c:v>0.54518950437317781</c:v>
                </c:pt>
                <c:pt idx="187">
                  <c:v>0.54810495626822153</c:v>
                </c:pt>
                <c:pt idx="188">
                  <c:v>0.55102040816326525</c:v>
                </c:pt>
                <c:pt idx="189">
                  <c:v>0.55393586005830908</c:v>
                </c:pt>
                <c:pt idx="190">
                  <c:v>0.5568513119533528</c:v>
                </c:pt>
                <c:pt idx="191">
                  <c:v>0.55976676384839652</c:v>
                </c:pt>
                <c:pt idx="192">
                  <c:v>0.56268221574344024</c:v>
                </c:pt>
                <c:pt idx="193">
                  <c:v>0.56559766763848396</c:v>
                </c:pt>
                <c:pt idx="194">
                  <c:v>0.56851311953352768</c:v>
                </c:pt>
                <c:pt idx="195">
                  <c:v>0.5714285714285714</c:v>
                </c:pt>
                <c:pt idx="196">
                  <c:v>0.57434402332361512</c:v>
                </c:pt>
                <c:pt idx="197">
                  <c:v>0.57725947521865895</c:v>
                </c:pt>
                <c:pt idx="198">
                  <c:v>0.58017492711370267</c:v>
                </c:pt>
                <c:pt idx="199">
                  <c:v>0.58309037900874638</c:v>
                </c:pt>
                <c:pt idx="200">
                  <c:v>0.5860058309037901</c:v>
                </c:pt>
                <c:pt idx="201">
                  <c:v>0.58892128279883382</c:v>
                </c:pt>
                <c:pt idx="202">
                  <c:v>0.59183673469387754</c:v>
                </c:pt>
                <c:pt idx="203">
                  <c:v>0.59475218658892126</c:v>
                </c:pt>
                <c:pt idx="204">
                  <c:v>0.59766763848396498</c:v>
                </c:pt>
                <c:pt idx="205">
                  <c:v>0.6005830903790087</c:v>
                </c:pt>
                <c:pt idx="206">
                  <c:v>0.60349854227405253</c:v>
                </c:pt>
                <c:pt idx="207">
                  <c:v>0.60641399416909625</c:v>
                </c:pt>
                <c:pt idx="208">
                  <c:v>0.60932944606413997</c:v>
                </c:pt>
                <c:pt idx="209">
                  <c:v>0.61224489795918369</c:v>
                </c:pt>
                <c:pt idx="210">
                  <c:v>0.61516034985422741</c:v>
                </c:pt>
                <c:pt idx="211">
                  <c:v>0.61807580174927113</c:v>
                </c:pt>
                <c:pt idx="212">
                  <c:v>0.62099125364431484</c:v>
                </c:pt>
                <c:pt idx="213">
                  <c:v>0.62390670553935856</c:v>
                </c:pt>
                <c:pt idx="214">
                  <c:v>0.62682215743440228</c:v>
                </c:pt>
                <c:pt idx="215">
                  <c:v>0.62973760932944611</c:v>
                </c:pt>
                <c:pt idx="216">
                  <c:v>0.63265306122448983</c:v>
                </c:pt>
                <c:pt idx="217">
                  <c:v>0.63556851311953355</c:v>
                </c:pt>
                <c:pt idx="218">
                  <c:v>0.63848396501457727</c:v>
                </c:pt>
                <c:pt idx="219">
                  <c:v>0.64139941690962099</c:v>
                </c:pt>
                <c:pt idx="220">
                  <c:v>0.64431486880466471</c:v>
                </c:pt>
                <c:pt idx="221">
                  <c:v>0.64723032069970843</c:v>
                </c:pt>
                <c:pt idx="222">
                  <c:v>0.65014577259475215</c:v>
                </c:pt>
                <c:pt idx="223">
                  <c:v>0.65306122448979587</c:v>
                </c:pt>
                <c:pt idx="224">
                  <c:v>0.6559766763848397</c:v>
                </c:pt>
                <c:pt idx="225">
                  <c:v>0.65889212827988342</c:v>
                </c:pt>
                <c:pt idx="226">
                  <c:v>0.66180758017492713</c:v>
                </c:pt>
                <c:pt idx="227">
                  <c:v>0.66472303206997085</c:v>
                </c:pt>
                <c:pt idx="228">
                  <c:v>0.66763848396501457</c:v>
                </c:pt>
                <c:pt idx="229">
                  <c:v>0.67055393586005829</c:v>
                </c:pt>
                <c:pt idx="230">
                  <c:v>0.67346938775510201</c:v>
                </c:pt>
                <c:pt idx="231">
                  <c:v>0.67638483965014573</c:v>
                </c:pt>
                <c:pt idx="232">
                  <c:v>0.67930029154518945</c:v>
                </c:pt>
                <c:pt idx="233">
                  <c:v>0.68221574344023328</c:v>
                </c:pt>
                <c:pt idx="234">
                  <c:v>0.685131195335277</c:v>
                </c:pt>
                <c:pt idx="235">
                  <c:v>0.68804664723032072</c:v>
                </c:pt>
                <c:pt idx="236">
                  <c:v>0.69096209912536444</c:v>
                </c:pt>
                <c:pt idx="237">
                  <c:v>0.69387755102040816</c:v>
                </c:pt>
                <c:pt idx="238">
                  <c:v>0.69679300291545188</c:v>
                </c:pt>
                <c:pt idx="239">
                  <c:v>0.69970845481049559</c:v>
                </c:pt>
                <c:pt idx="240">
                  <c:v>0.70262390670553931</c:v>
                </c:pt>
                <c:pt idx="241">
                  <c:v>0.70553935860058314</c:v>
                </c:pt>
                <c:pt idx="242">
                  <c:v>0.70845481049562686</c:v>
                </c:pt>
                <c:pt idx="243">
                  <c:v>0.71137026239067058</c:v>
                </c:pt>
                <c:pt idx="244">
                  <c:v>0.7142857142857143</c:v>
                </c:pt>
                <c:pt idx="245">
                  <c:v>0.71720116618075802</c:v>
                </c:pt>
                <c:pt idx="246">
                  <c:v>0.72011661807580174</c:v>
                </c:pt>
                <c:pt idx="247">
                  <c:v>0.72303206997084546</c:v>
                </c:pt>
                <c:pt idx="248">
                  <c:v>0.72594752186588918</c:v>
                </c:pt>
                <c:pt idx="249">
                  <c:v>0.7288629737609329</c:v>
                </c:pt>
                <c:pt idx="250">
                  <c:v>0.73177842565597673</c:v>
                </c:pt>
                <c:pt idx="251">
                  <c:v>0.73469387755102045</c:v>
                </c:pt>
                <c:pt idx="252">
                  <c:v>0.73760932944606417</c:v>
                </c:pt>
                <c:pt idx="253">
                  <c:v>0.74052478134110788</c:v>
                </c:pt>
                <c:pt idx="254">
                  <c:v>0.7434402332361516</c:v>
                </c:pt>
                <c:pt idx="255">
                  <c:v>0.74635568513119532</c:v>
                </c:pt>
                <c:pt idx="256">
                  <c:v>0.74927113702623904</c:v>
                </c:pt>
                <c:pt idx="257">
                  <c:v>0.75218658892128276</c:v>
                </c:pt>
                <c:pt idx="258">
                  <c:v>0.75510204081632648</c:v>
                </c:pt>
                <c:pt idx="259">
                  <c:v>0.75801749271137031</c:v>
                </c:pt>
                <c:pt idx="260">
                  <c:v>0.76093294460641403</c:v>
                </c:pt>
                <c:pt idx="261">
                  <c:v>0.76384839650145775</c:v>
                </c:pt>
                <c:pt idx="262">
                  <c:v>0.76676384839650147</c:v>
                </c:pt>
                <c:pt idx="263">
                  <c:v>0.76967930029154519</c:v>
                </c:pt>
                <c:pt idx="264">
                  <c:v>0.77259475218658891</c:v>
                </c:pt>
                <c:pt idx="265">
                  <c:v>0.77551020408163263</c:v>
                </c:pt>
                <c:pt idx="266">
                  <c:v>0.77842565597667635</c:v>
                </c:pt>
                <c:pt idx="267">
                  <c:v>0.78134110787172006</c:v>
                </c:pt>
                <c:pt idx="268">
                  <c:v>0.78425655976676389</c:v>
                </c:pt>
                <c:pt idx="269">
                  <c:v>0.78717201166180761</c:v>
                </c:pt>
                <c:pt idx="270">
                  <c:v>0.79008746355685133</c:v>
                </c:pt>
                <c:pt idx="271">
                  <c:v>0.79300291545189505</c:v>
                </c:pt>
                <c:pt idx="272">
                  <c:v>0.79591836734693877</c:v>
                </c:pt>
                <c:pt idx="273">
                  <c:v>0.79883381924198249</c:v>
                </c:pt>
                <c:pt idx="274">
                  <c:v>0.80174927113702621</c:v>
                </c:pt>
                <c:pt idx="275">
                  <c:v>0.80466472303206993</c:v>
                </c:pt>
                <c:pt idx="276">
                  <c:v>0.80758017492711365</c:v>
                </c:pt>
                <c:pt idx="277">
                  <c:v>0.81049562682215748</c:v>
                </c:pt>
                <c:pt idx="278">
                  <c:v>0.8134110787172012</c:v>
                </c:pt>
                <c:pt idx="279">
                  <c:v>0.81632653061224492</c:v>
                </c:pt>
                <c:pt idx="280">
                  <c:v>0.81924198250728864</c:v>
                </c:pt>
                <c:pt idx="281">
                  <c:v>0.82215743440233235</c:v>
                </c:pt>
                <c:pt idx="282">
                  <c:v>0.82507288629737607</c:v>
                </c:pt>
                <c:pt idx="283">
                  <c:v>0.82798833819241979</c:v>
                </c:pt>
                <c:pt idx="284">
                  <c:v>0.83090379008746351</c:v>
                </c:pt>
                <c:pt idx="285">
                  <c:v>0.83381924198250734</c:v>
                </c:pt>
                <c:pt idx="286">
                  <c:v>0.83673469387755106</c:v>
                </c:pt>
                <c:pt idx="287">
                  <c:v>0.83965014577259478</c:v>
                </c:pt>
                <c:pt idx="288">
                  <c:v>0.8425655976676385</c:v>
                </c:pt>
                <c:pt idx="289">
                  <c:v>0.84548104956268222</c:v>
                </c:pt>
                <c:pt idx="290">
                  <c:v>0.84839650145772594</c:v>
                </c:pt>
                <c:pt idx="291">
                  <c:v>0.85131195335276966</c:v>
                </c:pt>
                <c:pt idx="292">
                  <c:v>0.85422740524781338</c:v>
                </c:pt>
                <c:pt idx="293">
                  <c:v>0.8571428571428571</c:v>
                </c:pt>
                <c:pt idx="294">
                  <c:v>0.86005830903790093</c:v>
                </c:pt>
                <c:pt idx="295">
                  <c:v>0.86297376093294464</c:v>
                </c:pt>
                <c:pt idx="296">
                  <c:v>0.86588921282798836</c:v>
                </c:pt>
                <c:pt idx="297">
                  <c:v>0.86880466472303208</c:v>
                </c:pt>
                <c:pt idx="298">
                  <c:v>0.8717201166180758</c:v>
                </c:pt>
                <c:pt idx="299">
                  <c:v>0.87463556851311952</c:v>
                </c:pt>
                <c:pt idx="300">
                  <c:v>0.87755102040816324</c:v>
                </c:pt>
                <c:pt idx="301">
                  <c:v>0.88046647230320696</c:v>
                </c:pt>
                <c:pt idx="302">
                  <c:v>0.88338192419825068</c:v>
                </c:pt>
                <c:pt idx="303">
                  <c:v>0.88629737609329451</c:v>
                </c:pt>
                <c:pt idx="304">
                  <c:v>0.88921282798833823</c:v>
                </c:pt>
                <c:pt idx="305">
                  <c:v>0.89212827988338195</c:v>
                </c:pt>
                <c:pt idx="306">
                  <c:v>0.89504373177842567</c:v>
                </c:pt>
                <c:pt idx="307">
                  <c:v>0.89795918367346939</c:v>
                </c:pt>
                <c:pt idx="308">
                  <c:v>0.9008746355685131</c:v>
                </c:pt>
                <c:pt idx="309">
                  <c:v>0.90379008746355682</c:v>
                </c:pt>
                <c:pt idx="310">
                  <c:v>0.90670553935860054</c:v>
                </c:pt>
                <c:pt idx="311">
                  <c:v>0.90962099125364426</c:v>
                </c:pt>
                <c:pt idx="312">
                  <c:v>0.91253644314868809</c:v>
                </c:pt>
                <c:pt idx="313">
                  <c:v>0.91545189504373181</c:v>
                </c:pt>
                <c:pt idx="314">
                  <c:v>0.91836734693877553</c:v>
                </c:pt>
                <c:pt idx="315">
                  <c:v>0.92128279883381925</c:v>
                </c:pt>
                <c:pt idx="316">
                  <c:v>0.92419825072886297</c:v>
                </c:pt>
                <c:pt idx="317">
                  <c:v>0.92711370262390669</c:v>
                </c:pt>
                <c:pt idx="318">
                  <c:v>0.93002915451895041</c:v>
                </c:pt>
                <c:pt idx="319">
                  <c:v>0.93294460641399413</c:v>
                </c:pt>
                <c:pt idx="320">
                  <c:v>0.93586005830903785</c:v>
                </c:pt>
                <c:pt idx="321">
                  <c:v>0.93877551020408168</c:v>
                </c:pt>
                <c:pt idx="322">
                  <c:v>0.94169096209912539</c:v>
                </c:pt>
                <c:pt idx="323">
                  <c:v>0.94460641399416911</c:v>
                </c:pt>
                <c:pt idx="324">
                  <c:v>0.94752186588921283</c:v>
                </c:pt>
                <c:pt idx="325">
                  <c:v>0.95043731778425655</c:v>
                </c:pt>
                <c:pt idx="326">
                  <c:v>0.95335276967930027</c:v>
                </c:pt>
                <c:pt idx="327">
                  <c:v>0.95626822157434399</c:v>
                </c:pt>
                <c:pt idx="328">
                  <c:v>0.95918367346938771</c:v>
                </c:pt>
                <c:pt idx="329">
                  <c:v>0.96209912536443154</c:v>
                </c:pt>
                <c:pt idx="330">
                  <c:v>0.96501457725947526</c:v>
                </c:pt>
                <c:pt idx="331">
                  <c:v>0.96793002915451898</c:v>
                </c:pt>
                <c:pt idx="332">
                  <c:v>0.9708454810495627</c:v>
                </c:pt>
                <c:pt idx="333">
                  <c:v>0.97376093294460642</c:v>
                </c:pt>
                <c:pt idx="334">
                  <c:v>0.97667638483965014</c:v>
                </c:pt>
                <c:pt idx="335">
                  <c:v>0.97959183673469385</c:v>
                </c:pt>
                <c:pt idx="336">
                  <c:v>0.98250728862973757</c:v>
                </c:pt>
                <c:pt idx="337">
                  <c:v>0.98542274052478129</c:v>
                </c:pt>
                <c:pt idx="338">
                  <c:v>0.98833819241982512</c:v>
                </c:pt>
                <c:pt idx="339">
                  <c:v>0.99125364431486884</c:v>
                </c:pt>
                <c:pt idx="340">
                  <c:v>0.99416909620991256</c:v>
                </c:pt>
                <c:pt idx="341">
                  <c:v>0.99708454810495628</c:v>
                </c:pt>
                <c:pt idx="342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48280"/>
        <c:axId val="205076704"/>
      </c:lineChart>
      <c:catAx>
        <c:axId val="204748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076704"/>
        <c:crosses val="autoZero"/>
        <c:auto val="1"/>
        <c:lblAlgn val="ctr"/>
        <c:lblOffset val="100"/>
        <c:noMultiLvlLbl val="0"/>
      </c:catAx>
      <c:valAx>
        <c:axId val="20507670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4828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8"/>
        <c:delete val="1"/>
      </c:legendEntry>
      <c:layout>
        <c:manualLayout>
          <c:xMode val="edge"/>
          <c:yMode val="edge"/>
          <c:x val="0.58773409417837919"/>
          <c:y val="0.46020387511158872"/>
          <c:w val="0.39195574828390012"/>
          <c:h val="0.51708416327692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Tasa de crecimiento demográfico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038516336021989"/>
          <c:y val="0.13368329757893402"/>
          <c:w val="0.83908628867292356"/>
          <c:h val="0.62655761941903199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Región Valparaíso</c:v>
                </c:pt>
              </c:strCache>
            </c:strRef>
          </c:tx>
          <c:spPr>
            <a:ln w="50800" cap="rnd" cmpd="tri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'G3'!$F$6:$F$15</c:f>
              <c:strCache>
                <c:ptCount val="10"/>
                <c:pt idx="0">
                  <c:v>1907-1920</c:v>
                </c:pt>
                <c:pt idx="1">
                  <c:v>1920-1930</c:v>
                </c:pt>
                <c:pt idx="2">
                  <c:v>1930-1940</c:v>
                </c:pt>
                <c:pt idx="3">
                  <c:v>1940-1952</c:v>
                </c:pt>
                <c:pt idx="4">
                  <c:v>1952-1960</c:v>
                </c:pt>
                <c:pt idx="5">
                  <c:v>1960-1970</c:v>
                </c:pt>
                <c:pt idx="6">
                  <c:v>1970-1982</c:v>
                </c:pt>
                <c:pt idx="7">
                  <c:v>1982-1992</c:v>
                </c:pt>
                <c:pt idx="8">
                  <c:v>1992-2002</c:v>
                </c:pt>
                <c:pt idx="9">
                  <c:v>2002-2012</c:v>
                </c:pt>
              </c:strCache>
            </c:strRef>
          </c:cat>
          <c:val>
            <c:numRef>
              <c:f>'G3'!$G$6:$G$15</c:f>
              <c:numCache>
                <c:formatCode>0.0%</c:formatCode>
                <c:ptCount val="10"/>
                <c:pt idx="0">
                  <c:v>1.0727642974051198E-2</c:v>
                </c:pt>
                <c:pt idx="1">
                  <c:v>8.2306580258363557E-3</c:v>
                </c:pt>
                <c:pt idx="2">
                  <c:v>1.8824648714803802E-2</c:v>
                </c:pt>
                <c:pt idx="3">
                  <c:v>1.3280712597855888E-2</c:v>
                </c:pt>
                <c:pt idx="4">
                  <c:v>1.9691544319007208E-2</c:v>
                </c:pt>
                <c:pt idx="5">
                  <c:v>1.6609317567014659E-2</c:v>
                </c:pt>
                <c:pt idx="6">
                  <c:v>1.8086690807634868E-2</c:v>
                </c:pt>
                <c:pt idx="7">
                  <c:v>1.3453660834939703E-2</c:v>
                </c:pt>
                <c:pt idx="8">
                  <c:v>1.0646570561418297E-2</c:v>
                </c:pt>
                <c:pt idx="9">
                  <c:v>1.5374480708255495E-2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ACONCAGUA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'G3'!$F$6:$F$15</c:f>
              <c:strCache>
                <c:ptCount val="10"/>
                <c:pt idx="0">
                  <c:v>1907-1920</c:v>
                </c:pt>
                <c:pt idx="1">
                  <c:v>1920-1930</c:v>
                </c:pt>
                <c:pt idx="2">
                  <c:v>1930-1940</c:v>
                </c:pt>
                <c:pt idx="3">
                  <c:v>1940-1952</c:v>
                </c:pt>
                <c:pt idx="4">
                  <c:v>1952-1960</c:v>
                </c:pt>
                <c:pt idx="5">
                  <c:v>1960-1970</c:v>
                </c:pt>
                <c:pt idx="6">
                  <c:v>1970-1982</c:v>
                </c:pt>
                <c:pt idx="7">
                  <c:v>1982-1992</c:v>
                </c:pt>
                <c:pt idx="8">
                  <c:v>1992-2002</c:v>
                </c:pt>
                <c:pt idx="9">
                  <c:v>2002-2012</c:v>
                </c:pt>
              </c:strCache>
            </c:strRef>
          </c:cat>
          <c:val>
            <c:numRef>
              <c:f>'G3'!$H$6:$H$15</c:f>
              <c:numCache>
                <c:formatCode>0.0%</c:formatCode>
                <c:ptCount val="10"/>
                <c:pt idx="0">
                  <c:v>1.1827854981486456E-3</c:v>
                </c:pt>
                <c:pt idx="1">
                  <c:v>8.5497499400965845E-3</c:v>
                </c:pt>
                <c:pt idx="2">
                  <c:v>1.150518290400256E-2</c:v>
                </c:pt>
                <c:pt idx="3">
                  <c:v>9.9635665459228608E-3</c:v>
                </c:pt>
                <c:pt idx="4">
                  <c:v>8.1116659194703129E-3</c:v>
                </c:pt>
                <c:pt idx="5">
                  <c:v>1.5221109209565056E-2</c:v>
                </c:pt>
                <c:pt idx="6">
                  <c:v>1.8116708976956667E-2</c:v>
                </c:pt>
                <c:pt idx="7">
                  <c:v>1.6077849598633814E-2</c:v>
                </c:pt>
                <c:pt idx="8">
                  <c:v>1.4213871028520337E-2</c:v>
                </c:pt>
                <c:pt idx="9">
                  <c:v>1.8261669110456586E-2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283000"/>
        <c:axId val="207791400"/>
      </c:lineChart>
      <c:catAx>
        <c:axId val="20528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222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791400"/>
        <c:crosses val="autoZero"/>
        <c:auto val="1"/>
        <c:lblAlgn val="ctr"/>
        <c:lblOffset val="100"/>
        <c:noMultiLvlLbl val="0"/>
      </c:catAx>
      <c:valAx>
        <c:axId val="20779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528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345253718285213"/>
          <c:y val="0.59006323436714148"/>
          <c:w val="0.46654786676819238"/>
          <c:h val="0.1664537126950936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noFill/>
    <a:ln w="6350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Población (miles de personas)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3812926655235942E-2"/>
          <c:y val="0.11420622610952538"/>
          <c:w val="0.93237414668952812"/>
          <c:h val="0.76981376344338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'G3'!$K$4</c:f>
              <c:strCache>
                <c:ptCount val="1"/>
                <c:pt idx="0">
                  <c:v>Aconcagua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'G3'!$A$5:$A$15</c:f>
              <c:numCache>
                <c:formatCode>General</c:formatCode>
                <c:ptCount val="11"/>
                <c:pt idx="0">
                  <c:v>1907</c:v>
                </c:pt>
                <c:pt idx="1">
                  <c:v>1920</c:v>
                </c:pt>
                <c:pt idx="2">
                  <c:v>1930</c:v>
                </c:pt>
                <c:pt idx="3">
                  <c:v>1940</c:v>
                </c:pt>
                <c:pt idx="4">
                  <c:v>1952</c:v>
                </c:pt>
                <c:pt idx="5">
                  <c:v>1960</c:v>
                </c:pt>
                <c:pt idx="6">
                  <c:v>1970</c:v>
                </c:pt>
                <c:pt idx="7">
                  <c:v>1982</c:v>
                </c:pt>
                <c:pt idx="8">
                  <c:v>1992</c:v>
                </c:pt>
                <c:pt idx="9">
                  <c:v>2002</c:v>
                </c:pt>
                <c:pt idx="10">
                  <c:v>2012</c:v>
                </c:pt>
              </c:numCache>
            </c:numRef>
          </c:cat>
          <c:val>
            <c:numRef>
              <c:f>'G3'!$K$5:$K$15</c:f>
              <c:numCache>
                <c:formatCode>0</c:formatCode>
                <c:ptCount val="11"/>
                <c:pt idx="0">
                  <c:v>75.777000000000001</c:v>
                </c:pt>
                <c:pt idx="1">
                  <c:v>76.406999999999996</c:v>
                </c:pt>
                <c:pt idx="2">
                  <c:v>83.227000000000004</c:v>
                </c:pt>
                <c:pt idx="3">
                  <c:v>93.375</c:v>
                </c:pt>
                <c:pt idx="4">
                  <c:v>105.23399999999999</c:v>
                </c:pt>
                <c:pt idx="5">
                  <c:v>114.126</c:v>
                </c:pt>
                <c:pt idx="6">
                  <c:v>132.88900000000001</c:v>
                </c:pt>
                <c:pt idx="7">
                  <c:v>165.16</c:v>
                </c:pt>
                <c:pt idx="8">
                  <c:v>193.96799999999999</c:v>
                </c:pt>
                <c:pt idx="9">
                  <c:v>223.59399999999999</c:v>
                </c:pt>
                <c:pt idx="10">
                  <c:v>268.392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axId val="204722672"/>
        <c:axId val="204723064"/>
      </c:barChart>
      <c:catAx>
        <c:axId val="20472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23064"/>
        <c:crosses val="autoZero"/>
        <c:auto val="1"/>
        <c:lblAlgn val="ctr"/>
        <c:lblOffset val="100"/>
        <c:noMultiLvlLbl val="0"/>
      </c:catAx>
      <c:valAx>
        <c:axId val="204723064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20472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34333244977729E-2"/>
          <c:y val="4.2550020784802765E-2"/>
          <c:w val="0.65139160074218705"/>
          <c:h val="0.84944548650831031"/>
        </c:manualLayout>
      </c:layout>
      <c:lineChart>
        <c:grouping val="standard"/>
        <c:varyColors val="0"/>
        <c:ser>
          <c:idx val="0"/>
          <c:order val="0"/>
          <c:tx>
            <c:strRef>
              <c:f>'G4'!$K$5</c:f>
              <c:strCache>
                <c:ptCount val="1"/>
                <c:pt idx="0">
                  <c:v>Ciudades (San Felipe, Los Andes, Layllay)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'G4'!$A$6:$A$16</c:f>
              <c:numCache>
                <c:formatCode>General</c:formatCode>
                <c:ptCount val="11"/>
                <c:pt idx="0">
                  <c:v>1907</c:v>
                </c:pt>
                <c:pt idx="1">
                  <c:v>1920</c:v>
                </c:pt>
                <c:pt idx="2">
                  <c:v>1930</c:v>
                </c:pt>
                <c:pt idx="3">
                  <c:v>1940</c:v>
                </c:pt>
                <c:pt idx="4">
                  <c:v>1952</c:v>
                </c:pt>
                <c:pt idx="5">
                  <c:v>1960</c:v>
                </c:pt>
                <c:pt idx="6">
                  <c:v>1970</c:v>
                </c:pt>
                <c:pt idx="7">
                  <c:v>1982</c:v>
                </c:pt>
                <c:pt idx="8">
                  <c:v>1992</c:v>
                </c:pt>
                <c:pt idx="9">
                  <c:v>2002</c:v>
                </c:pt>
                <c:pt idx="10">
                  <c:v>2009</c:v>
                </c:pt>
              </c:numCache>
            </c:numRef>
          </c:cat>
          <c:val>
            <c:numRef>
              <c:f>'G4'!$K$6:$K$16</c:f>
              <c:numCache>
                <c:formatCode>_-* #,##0\ _$_-;\-* #,##0\ _$_-;_-* "-"??\ _$_-;_-@_-</c:formatCode>
                <c:ptCount val="11"/>
                <c:pt idx="0">
                  <c:v>22.509</c:v>
                </c:pt>
                <c:pt idx="1">
                  <c:v>24.927</c:v>
                </c:pt>
                <c:pt idx="2">
                  <c:v>28.605</c:v>
                </c:pt>
                <c:pt idx="3">
                  <c:v>31.105</c:v>
                </c:pt>
                <c:pt idx="4">
                  <c:v>41.420999999999999</c:v>
                </c:pt>
                <c:pt idx="5">
                  <c:v>47.688000000000002</c:v>
                </c:pt>
                <c:pt idx="6">
                  <c:v>60.371000000000002</c:v>
                </c:pt>
                <c:pt idx="7">
                  <c:v>81.27</c:v>
                </c:pt>
                <c:pt idx="8">
                  <c:v>101.76900000000001</c:v>
                </c:pt>
                <c:pt idx="9">
                  <c:v>124.35899999999999</c:v>
                </c:pt>
                <c:pt idx="10">
                  <c:v>151.56299999999999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'G4'!$L$5</c:f>
              <c:strCache>
                <c:ptCount val="1"/>
                <c:pt idx="0">
                  <c:v>Pueblos (Mayores de 2 mil htes.)</c:v>
                </c:pt>
              </c:strCache>
            </c:strRef>
          </c:tx>
          <c:spPr>
            <a:ln w="4762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'G4'!$A$6:$A$16</c:f>
              <c:numCache>
                <c:formatCode>General</c:formatCode>
                <c:ptCount val="11"/>
                <c:pt idx="0">
                  <c:v>1907</c:v>
                </c:pt>
                <c:pt idx="1">
                  <c:v>1920</c:v>
                </c:pt>
                <c:pt idx="2">
                  <c:v>1930</c:v>
                </c:pt>
                <c:pt idx="3">
                  <c:v>1940</c:v>
                </c:pt>
                <c:pt idx="4">
                  <c:v>1952</c:v>
                </c:pt>
                <c:pt idx="5">
                  <c:v>1960</c:v>
                </c:pt>
                <c:pt idx="6">
                  <c:v>1970</c:v>
                </c:pt>
                <c:pt idx="7">
                  <c:v>1982</c:v>
                </c:pt>
                <c:pt idx="8">
                  <c:v>1992</c:v>
                </c:pt>
                <c:pt idx="9">
                  <c:v>2002</c:v>
                </c:pt>
                <c:pt idx="10">
                  <c:v>2009</c:v>
                </c:pt>
              </c:numCache>
            </c:numRef>
          </c:cat>
          <c:val>
            <c:numRef>
              <c:f>'G4'!$L$6:$L$16</c:f>
              <c:numCache>
                <c:formatCode>_-* #,##0\ _$_-;\-* #,##0\ _$_-;_-* "-"??\ _$_-;_-@_-</c:formatCode>
                <c:ptCount val="11"/>
                <c:pt idx="0">
                  <c:v>3.9369999999999998</c:v>
                </c:pt>
                <c:pt idx="1">
                  <c:v>3.383</c:v>
                </c:pt>
                <c:pt idx="2">
                  <c:v>2.972</c:v>
                </c:pt>
                <c:pt idx="3">
                  <c:v>4.0670000000000002</c:v>
                </c:pt>
                <c:pt idx="4">
                  <c:v>7.681</c:v>
                </c:pt>
                <c:pt idx="5">
                  <c:v>14.180999999999999</c:v>
                </c:pt>
                <c:pt idx="6">
                  <c:v>16.992999999999999</c:v>
                </c:pt>
                <c:pt idx="7">
                  <c:v>24.35</c:v>
                </c:pt>
                <c:pt idx="8">
                  <c:v>38.915999999999997</c:v>
                </c:pt>
                <c:pt idx="9">
                  <c:v>47.058</c:v>
                </c:pt>
                <c:pt idx="10">
                  <c:v>50.332000000000001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'G4'!$M$5</c:f>
              <c:strCache>
                <c:ptCount val="1"/>
                <c:pt idx="0">
                  <c:v>Localidades Rurales (menos 2 mil htes.)</c:v>
                </c:pt>
              </c:strCache>
            </c:strRef>
          </c:tx>
          <c:spPr>
            <a:ln w="44450" cap="rnd" cmpd="tri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'G4'!$A$6:$A$16</c:f>
              <c:numCache>
                <c:formatCode>General</c:formatCode>
                <c:ptCount val="11"/>
                <c:pt idx="0">
                  <c:v>1907</c:v>
                </c:pt>
                <c:pt idx="1">
                  <c:v>1920</c:v>
                </c:pt>
                <c:pt idx="2">
                  <c:v>1930</c:v>
                </c:pt>
                <c:pt idx="3">
                  <c:v>1940</c:v>
                </c:pt>
                <c:pt idx="4">
                  <c:v>1952</c:v>
                </c:pt>
                <c:pt idx="5">
                  <c:v>1960</c:v>
                </c:pt>
                <c:pt idx="6">
                  <c:v>1970</c:v>
                </c:pt>
                <c:pt idx="7">
                  <c:v>1982</c:v>
                </c:pt>
                <c:pt idx="8">
                  <c:v>1992</c:v>
                </c:pt>
                <c:pt idx="9">
                  <c:v>2002</c:v>
                </c:pt>
                <c:pt idx="10">
                  <c:v>2009</c:v>
                </c:pt>
              </c:numCache>
            </c:numRef>
          </c:cat>
          <c:val>
            <c:numRef>
              <c:f>'G4'!$M$6:$M$16</c:f>
              <c:numCache>
                <c:formatCode>_-* #,##0\ _$_-;\-* #,##0\ _$_-;_-* "-"??\ _$_-;_-@_-</c:formatCode>
                <c:ptCount val="11"/>
                <c:pt idx="0">
                  <c:v>49.331000000000003</c:v>
                </c:pt>
                <c:pt idx="1">
                  <c:v>48.097000000000001</c:v>
                </c:pt>
                <c:pt idx="2">
                  <c:v>51.65</c:v>
                </c:pt>
                <c:pt idx="3">
                  <c:v>58.203000000000003</c:v>
                </c:pt>
                <c:pt idx="4">
                  <c:v>56.131999999999998</c:v>
                </c:pt>
                <c:pt idx="5">
                  <c:v>52.256999999999998</c:v>
                </c:pt>
                <c:pt idx="6">
                  <c:v>55.524999999999999</c:v>
                </c:pt>
                <c:pt idx="7">
                  <c:v>59.54</c:v>
                </c:pt>
                <c:pt idx="8">
                  <c:v>53.283000000000001</c:v>
                </c:pt>
                <c:pt idx="9">
                  <c:v>52.177</c:v>
                </c:pt>
                <c:pt idx="10">
                  <c:v>57.892000000000003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22280"/>
        <c:axId val="204721888"/>
      </c:lineChart>
      <c:catAx>
        <c:axId val="20472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21888"/>
        <c:crossesAt val="0"/>
        <c:auto val="1"/>
        <c:lblAlgn val="ctr"/>
        <c:lblOffset val="100"/>
        <c:noMultiLvlLbl val="0"/>
      </c:catAx>
      <c:valAx>
        <c:axId val="20472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$_-;\-* #,##0\ _$_-;_-* &quot;-&quot;??\ _$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22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704577442441292"/>
          <c:y val="2.7735224316939547E-2"/>
          <c:w val="0.20906528483481857"/>
          <c:h val="0.93329915296252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noFill/>
    <a:ln w="6350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320979477739766E-2"/>
          <c:y val="4.5771222786852001E-2"/>
          <c:w val="0.9652221431801018"/>
          <c:h val="0.95255193813615047"/>
        </c:manualLayout>
      </c:layout>
      <c:pie3DChart>
        <c:varyColors val="1"/>
        <c:ser>
          <c:idx val="0"/>
          <c:order val="0"/>
          <c:tx>
            <c:strRef>
              <c:f>'G5'!$E$3</c:f>
              <c:strCache>
                <c:ptCount val="1"/>
                <c:pt idx="0">
                  <c:v>PIB por Sectores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2225">
              <a:solidFill>
                <a:schemeClr val="tx1"/>
              </a:solidFill>
            </a:ln>
          </c:spPr>
          <c:dPt>
            <c:idx val="0"/>
            <c:bubble3D val="0"/>
            <c:explosion val="6"/>
            <c:spPr>
              <a:solidFill>
                <a:schemeClr val="bg1">
                  <a:lumMod val="75000"/>
                </a:schemeClr>
              </a:solidFill>
              <a:ln w="22225">
                <a:solidFill>
                  <a:schemeClr val="tx1"/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22225" prstMaterial="flat"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2225">
                <a:solidFill>
                  <a:schemeClr val="tx1"/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22225" prstMaterial="flat">
                <a:contourClr>
                  <a:schemeClr val="tx1"/>
                </a:contourClr>
              </a:sp3d>
            </c:spPr>
          </c:dPt>
          <c:dLbls>
            <c:dLbl>
              <c:idx val="0"/>
              <c:spPr>
                <a:noFill/>
                <a:ln w="12700" cap="flat" cmpd="sng" algn="ctr">
                  <a:noFill/>
                  <a:round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83913905518689"/>
                      <c:h val="0.27456863758543776"/>
                    </c:manualLayout>
                  </c15:layout>
                </c:ext>
              </c:extLst>
            </c:dLbl>
            <c:dLbl>
              <c:idx val="1"/>
              <c:spPr>
                <a:noFill/>
                <a:ln w="12700" cap="flat" cmpd="sng" algn="ctr">
                  <a:noFill/>
                  <a:round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'G5'!$D$4:$D$5</c:f>
              <c:strCache>
                <c:ptCount val="2"/>
                <c:pt idx="0">
                  <c:v>Otros Sectores</c:v>
                </c:pt>
                <c:pt idx="1">
                  <c:v>Minería</c:v>
                </c:pt>
              </c:strCache>
            </c:strRef>
          </c:cat>
          <c:val>
            <c:numRef>
              <c:f>'G5'!$E$4:$E$5</c:f>
              <c:numCache>
                <c:formatCode>General</c:formatCode>
                <c:ptCount val="2"/>
                <c:pt idx="0">
                  <c:v>652037</c:v>
                </c:pt>
                <c:pt idx="1">
                  <c:v>683038</c:v>
                </c:pt>
              </c:numCache>
            </c:numRef>
          </c:val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'G5'!$J$3</c:f>
              <c:strCache>
                <c:ptCount val="1"/>
                <c:pt idx="0">
                  <c:v>PIB 2009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'G5'!$H$4:$H$12</c:f>
              <c:strCache>
                <c:ptCount val="9"/>
                <c:pt idx="0">
                  <c:v>Agrario</c:v>
                </c:pt>
                <c:pt idx="1">
                  <c:v>Servs. Sociales</c:v>
                </c:pt>
                <c:pt idx="2">
                  <c:v>Transp. y Comun.</c:v>
                </c:pt>
                <c:pt idx="3">
                  <c:v>Construcción</c:v>
                </c:pt>
                <c:pt idx="4">
                  <c:v>Comercio</c:v>
                </c:pt>
                <c:pt idx="5">
                  <c:v>Ind. No Agraria</c:v>
                </c:pt>
                <c:pt idx="6">
                  <c:v>Servs. Personales</c:v>
                </c:pt>
                <c:pt idx="7">
                  <c:v>Servs. Finz. y Empr.</c:v>
                </c:pt>
                <c:pt idx="8">
                  <c:v>Electric., Gas y Agua</c:v>
                </c:pt>
              </c:strCache>
            </c:strRef>
          </c:cat>
          <c:val>
            <c:numRef>
              <c:f>'G5'!$J$4:$J$12</c:f>
              <c:numCache>
                <c:formatCode>0%</c:formatCode>
                <c:ptCount val="9"/>
                <c:pt idx="0">
                  <c:v>0.22626476718345739</c:v>
                </c:pt>
                <c:pt idx="1">
                  <c:v>0.19555945444813713</c:v>
                </c:pt>
                <c:pt idx="2">
                  <c:v>0.17310674087513439</c:v>
                </c:pt>
                <c:pt idx="3">
                  <c:v>0.13970066115879928</c:v>
                </c:pt>
                <c:pt idx="4">
                  <c:v>0.10334229499246209</c:v>
                </c:pt>
                <c:pt idx="5">
                  <c:v>7.1509745612595599E-2</c:v>
                </c:pt>
                <c:pt idx="6">
                  <c:v>5.5875663497623601E-2</c:v>
                </c:pt>
                <c:pt idx="7">
                  <c:v>3.4533316360881361E-2</c:v>
                </c:pt>
                <c:pt idx="8">
                  <c:v>1.073558709091662E-4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gapDepth val="4"/>
        <c:shape val="box"/>
        <c:axId val="204724240"/>
        <c:axId val="204724632"/>
        <c:axId val="0"/>
      </c:bar3DChart>
      <c:catAx>
        <c:axId val="20472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204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24632"/>
        <c:crosses val="autoZero"/>
        <c:auto val="1"/>
        <c:lblAlgn val="ctr"/>
        <c:lblOffset val="100"/>
        <c:noMultiLvlLbl val="0"/>
      </c:catAx>
      <c:valAx>
        <c:axId val="2047246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0472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555341</xdr:colOff>
      <xdr:row>16</xdr:row>
      <xdr:rowOff>0</xdr:rowOff>
    </xdr:from>
    <xdr:to>
      <xdr:col>15</xdr:col>
      <xdr:colOff>713337</xdr:colOff>
      <xdr:row>37</xdr:row>
      <xdr:rowOff>38299</xdr:rowOff>
    </xdr:to>
    <xdr:grpSp>
      <xdr:nvGrpSpPr>
        <xdr:cNvPr id="7" name="Grupo 6"/>
        <xdr:cNvGrpSpPr/>
      </xdr:nvGrpSpPr>
      <xdr:grpSpPr>
        <a:xfrm>
          <a:off x="555341" y="3054383"/>
          <a:ext cx="11599965" cy="3858672"/>
          <a:chOff x="555341" y="15214467"/>
          <a:chExt cx="11599965" cy="2738414"/>
        </a:xfrm>
        <a:noFill/>
      </xdr:grpSpPr>
      <xdr:graphicFrame macro="">
        <xdr:nvGraphicFramePr>
          <xdr:cNvPr id="2" name="18 Gráfico"/>
          <xdr:cNvGraphicFramePr>
            <a:graphicFrameLocks/>
          </xdr:cNvGraphicFramePr>
        </xdr:nvGraphicFramePr>
        <xdr:xfrm>
          <a:off x="555341" y="15214467"/>
          <a:ext cx="3858674" cy="27384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18 Gráfico"/>
          <xdr:cNvGraphicFramePr>
            <a:graphicFrameLocks/>
          </xdr:cNvGraphicFramePr>
        </xdr:nvGraphicFramePr>
        <xdr:xfrm>
          <a:off x="4423596" y="15214468"/>
          <a:ext cx="3858674" cy="27384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18 Gráfico"/>
          <xdr:cNvGraphicFramePr>
            <a:graphicFrameLocks/>
          </xdr:cNvGraphicFramePr>
        </xdr:nvGraphicFramePr>
        <xdr:xfrm>
          <a:off x="8296632" y="15214468"/>
          <a:ext cx="3858674" cy="273841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531408</xdr:colOff>
      <xdr:row>13</xdr:row>
      <xdr:rowOff>172348</xdr:rowOff>
    </xdr:from>
    <xdr:to>
      <xdr:col>15</xdr:col>
      <xdr:colOff>689390</xdr:colOff>
      <xdr:row>15</xdr:row>
      <xdr:rowOff>95748</xdr:rowOff>
    </xdr:to>
    <xdr:sp macro="" textlink="">
      <xdr:nvSpPr>
        <xdr:cNvPr id="5" name="CuadroTexto 4"/>
        <xdr:cNvSpPr txBox="1"/>
      </xdr:nvSpPr>
      <xdr:spPr>
        <a:xfrm>
          <a:off x="531408" y="14841047"/>
          <a:ext cx="11599951" cy="287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600"/>
            <a:t>Gráfica 1. Chile.</a:t>
          </a:r>
          <a:r>
            <a:rPr lang="es-MX" sz="1600" baseline="0"/>
            <a:t> 1960-2010, composición del Producto Interno Bruto (PIB) según sectores económicos (%)</a:t>
          </a:r>
          <a:endParaRPr lang="es-MX" sz="1600"/>
        </a:p>
      </xdr:txBody>
    </xdr:sp>
    <xdr:clientData/>
  </xdr:twoCellAnchor>
  <xdr:twoCellAnchor>
    <xdr:from>
      <xdr:col>1</xdr:col>
      <xdr:colOff>19153</xdr:colOff>
      <xdr:row>37</xdr:row>
      <xdr:rowOff>38299</xdr:rowOff>
    </xdr:from>
    <xdr:to>
      <xdr:col>8</xdr:col>
      <xdr:colOff>311185</xdr:colOff>
      <xdr:row>38</xdr:row>
      <xdr:rowOff>105323</xdr:rowOff>
    </xdr:to>
    <xdr:sp macro="" textlink="">
      <xdr:nvSpPr>
        <xdr:cNvPr id="6" name="CuadroTexto 5"/>
        <xdr:cNvSpPr txBox="1"/>
      </xdr:nvSpPr>
      <xdr:spPr>
        <a:xfrm>
          <a:off x="574495" y="19073139"/>
          <a:ext cx="5687471" cy="248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200" b="1"/>
            <a:t>Fuentes</a:t>
          </a:r>
          <a:r>
            <a:rPr lang="es-MX" sz="1200"/>
            <a:t>: Elaboración propia con base en datos históricos del Banco Central</a:t>
          </a:r>
          <a:r>
            <a:rPr lang="es-MX" sz="1200" baseline="0"/>
            <a:t> de Chile.</a:t>
          </a:r>
          <a:endParaRPr lang="es-MX" sz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12</xdr:col>
      <xdr:colOff>506057</xdr:colOff>
      <xdr:row>37</xdr:row>
      <xdr:rowOff>32051</xdr:rowOff>
    </xdr:to>
    <xdr:grpSp>
      <xdr:nvGrpSpPr>
        <xdr:cNvPr id="2" name="Grupo 1"/>
        <xdr:cNvGrpSpPr/>
      </xdr:nvGrpSpPr>
      <xdr:grpSpPr>
        <a:xfrm>
          <a:off x="765990" y="363846"/>
          <a:ext cx="8931941" cy="6399338"/>
          <a:chOff x="1429460" y="162322"/>
          <a:chExt cx="8931941" cy="6399338"/>
        </a:xfrm>
      </xdr:grpSpPr>
      <xdr:grpSp>
        <xdr:nvGrpSpPr>
          <xdr:cNvPr id="3" name="Grupo 2"/>
          <xdr:cNvGrpSpPr/>
        </xdr:nvGrpSpPr>
        <xdr:grpSpPr>
          <a:xfrm>
            <a:off x="1429460" y="162322"/>
            <a:ext cx="8931941" cy="6399338"/>
            <a:chOff x="1239920" y="302320"/>
            <a:chExt cx="8931941" cy="6317869"/>
          </a:xfrm>
        </xdr:grpSpPr>
        <xdr:grpSp>
          <xdr:nvGrpSpPr>
            <xdr:cNvPr id="10" name="Grupo 9"/>
            <xdr:cNvGrpSpPr/>
          </xdr:nvGrpSpPr>
          <xdr:grpSpPr>
            <a:xfrm>
              <a:off x="1239920" y="302320"/>
              <a:ext cx="8931941" cy="6317869"/>
              <a:chOff x="1600340" y="412156"/>
              <a:chExt cx="8931941" cy="6317869"/>
            </a:xfrm>
          </xdr:grpSpPr>
          <xdr:pic>
            <xdr:nvPicPr>
              <xdr:cNvPr id="17" name="Imagen 16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774" t="4363" r="5849" b="6077"/>
              <a:stretch/>
            </xdr:blipFill>
            <xdr:spPr>
              <a:xfrm>
                <a:off x="1600340" y="1127983"/>
                <a:ext cx="4246377" cy="4255061"/>
              </a:xfrm>
              <a:prstGeom prst="rect">
                <a:avLst/>
              </a:prstGeom>
              <a:ln>
                <a:noFill/>
              </a:ln>
            </xdr:spPr>
          </xdr:pic>
          <xdr:pic>
            <xdr:nvPicPr>
              <xdr:cNvPr id="18" name="Imagen 17"/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4406" t="4087" r="5960" b="6278"/>
              <a:stretch/>
            </xdr:blipFill>
            <xdr:spPr>
              <a:xfrm>
                <a:off x="6253959" y="1127983"/>
                <a:ext cx="4278322" cy="4278323"/>
              </a:xfrm>
              <a:prstGeom prst="rect">
                <a:avLst/>
              </a:prstGeom>
              <a:ln>
                <a:noFill/>
              </a:ln>
            </xdr:spPr>
          </xdr:pic>
          <xdr:sp macro="" textlink="">
            <xdr:nvSpPr>
              <xdr:cNvPr id="19" name="CuadroTexto 3"/>
              <xdr:cNvSpPr txBox="1"/>
            </xdr:nvSpPr>
            <xdr:spPr>
              <a:xfrm>
                <a:off x="1600340" y="412156"/>
                <a:ext cx="8931941" cy="553998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</a:bodyPr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/>
                  <a:t>Mapa 4. Comarca del Aconcagua, 2009. Comunas según su principal especialización económico-productiva, minera y agraria</a:t>
                </a:r>
                <a:endParaRPr lang="es-MX"/>
              </a:p>
            </xdr:txBody>
          </xdr:sp>
          <xdr:sp macro="" textlink="">
            <xdr:nvSpPr>
              <xdr:cNvPr id="20" name="CuadroTexto 4"/>
              <xdr:cNvSpPr txBox="1"/>
            </xdr:nvSpPr>
            <xdr:spPr>
              <a:xfrm>
                <a:off x="1600340" y="6451805"/>
                <a:ext cx="8931941" cy="278220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</a:bodyPr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400" b="1"/>
                  <a:t>Fuente: </a:t>
                </a:r>
                <a:r>
                  <a:rPr lang="es-MX" sz="1800" b="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: </a:t>
                </a:r>
                <a:r>
                  <a:rPr lang="es-MX" sz="1400" b="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Estimaciones</a:t>
                </a:r>
                <a:r>
                  <a:rPr lang="es-MX" sz="1400" b="0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propias con base en estimaciones y cálculo del PIB comunal tomados de Canales, 2015.</a:t>
                </a:r>
                <a:endParaRPr lang="es-MX" sz="1400">
                  <a:effectLst/>
                </a:endParaRPr>
              </a:p>
            </xdr:txBody>
          </xdr:sp>
          <xdr:sp macro="" textlink="">
            <xdr:nvSpPr>
              <xdr:cNvPr id="21" name="CuadroTexto 5"/>
              <xdr:cNvSpPr txBox="1"/>
            </xdr:nvSpPr>
            <xdr:spPr>
              <a:xfrm>
                <a:off x="6371463" y="1221816"/>
                <a:ext cx="2058371" cy="523220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</a:bodyPr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b="1"/>
                  <a:t>Agrario </a:t>
                </a:r>
                <a:r>
                  <a:rPr lang="es-ES" sz="1600" b="1"/>
                  <a:t>(Agropecuario y Agroindustrial)</a:t>
                </a:r>
                <a:endParaRPr lang="es-MX" sz="1600" b="1"/>
              </a:p>
            </xdr:txBody>
          </xdr:sp>
          <xdr:sp macro="" textlink="">
            <xdr:nvSpPr>
              <xdr:cNvPr id="22" name="CuadroTexto 6"/>
              <xdr:cNvSpPr txBox="1"/>
            </xdr:nvSpPr>
            <xdr:spPr>
              <a:xfrm>
                <a:off x="1704907" y="1221816"/>
                <a:ext cx="918154" cy="276999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</a:bodyPr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b="1"/>
                  <a:t>Minería</a:t>
                </a:r>
                <a:endParaRPr lang="es-MX" b="1"/>
              </a:p>
            </xdr:txBody>
          </xdr:sp>
        </xdr:grpSp>
        <xdr:sp macro="" textlink="">
          <xdr:nvSpPr>
            <xdr:cNvPr id="11" name="CuadroTexto 9"/>
            <xdr:cNvSpPr txBox="1"/>
          </xdr:nvSpPr>
          <xdr:spPr>
            <a:xfrm>
              <a:off x="1604107" y="5142581"/>
              <a:ext cx="311216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1400" b="1"/>
                <a:t>Muy alta especialización (&gt; 1.50)</a:t>
              </a:r>
              <a:endParaRPr lang="es-MX" sz="1400" b="1"/>
            </a:p>
          </xdr:txBody>
        </xdr:sp>
        <xdr:sp macro="" textlink="">
          <xdr:nvSpPr>
            <xdr:cNvPr id="12" name="Rectángulo redondeado 11"/>
            <xdr:cNvSpPr/>
          </xdr:nvSpPr>
          <xdr:spPr>
            <a:xfrm>
              <a:off x="1384514" y="5505129"/>
              <a:ext cx="219593" cy="186885"/>
            </a:xfrm>
            <a:prstGeom prst="roundRect">
              <a:avLst/>
            </a:prstGeom>
            <a:solidFill>
              <a:srgbClr val="C2DAF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" name="CuadroTexto 11"/>
            <xdr:cNvSpPr txBox="1"/>
          </xdr:nvSpPr>
          <xdr:spPr>
            <a:xfrm>
              <a:off x="1604107" y="5444683"/>
              <a:ext cx="311216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1400" b="1"/>
                <a:t>Alta especialización (&gt; 1.25)</a:t>
              </a:r>
              <a:endParaRPr lang="es-MX" sz="1400" b="1"/>
            </a:p>
          </xdr:txBody>
        </xdr:sp>
        <xdr:sp macro="" textlink="">
          <xdr:nvSpPr>
            <xdr:cNvPr id="14" name="Rectángulo redondeado 13"/>
            <xdr:cNvSpPr/>
          </xdr:nvSpPr>
          <xdr:spPr>
            <a:xfrm>
              <a:off x="1384513" y="5188701"/>
              <a:ext cx="219593" cy="186885"/>
            </a:xfrm>
            <a:prstGeom prst="roundRect">
              <a:avLst/>
            </a:prstGeom>
            <a:solidFill>
              <a:srgbClr val="66A2D8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" name="CuadroTexto 13"/>
            <xdr:cNvSpPr txBox="1"/>
          </xdr:nvSpPr>
          <xdr:spPr>
            <a:xfrm>
              <a:off x="1601954" y="5712037"/>
              <a:ext cx="311216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1400" b="1"/>
                <a:t>Sin especialización</a:t>
              </a:r>
              <a:endParaRPr lang="es-MX" sz="1400" b="1"/>
            </a:p>
          </xdr:txBody>
        </xdr:sp>
        <xdr:sp macro="" textlink="">
          <xdr:nvSpPr>
            <xdr:cNvPr id="16" name="Rectángulo redondeado 15"/>
            <xdr:cNvSpPr/>
          </xdr:nvSpPr>
          <xdr:spPr>
            <a:xfrm>
              <a:off x="1384513" y="5790328"/>
              <a:ext cx="219593" cy="186885"/>
            </a:xfrm>
            <a:prstGeom prst="roundRect">
              <a:avLst/>
            </a:prstGeom>
            <a:solidFill>
              <a:srgbClr val="F9FBFD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</xdr:grpSp>
      <xdr:sp macro="" textlink="">
        <xdr:nvSpPr>
          <xdr:cNvPr id="4" name="CuadroTexto 16"/>
          <xdr:cNvSpPr txBox="1"/>
        </xdr:nvSpPr>
        <xdr:spPr>
          <a:xfrm>
            <a:off x="6544784" y="5111712"/>
            <a:ext cx="3112168" cy="3117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400" b="1"/>
              <a:t>Muy alta especialización (&gt; 1.50)</a:t>
            </a:r>
            <a:endParaRPr lang="es-MX" sz="1400" b="1"/>
          </a:p>
        </xdr:txBody>
      </xdr:sp>
      <xdr:sp macro="" textlink="">
        <xdr:nvSpPr>
          <xdr:cNvPr id="5" name="Rectángulo redondeado 4"/>
          <xdr:cNvSpPr/>
        </xdr:nvSpPr>
        <xdr:spPr>
          <a:xfrm>
            <a:off x="6325191" y="5478935"/>
            <a:ext cx="219593" cy="189295"/>
          </a:xfrm>
          <a:prstGeom prst="roundRect">
            <a:avLst/>
          </a:prstGeom>
          <a:solidFill>
            <a:srgbClr val="C2DAF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6" name="CuadroTexto 18"/>
          <xdr:cNvSpPr txBox="1"/>
        </xdr:nvSpPr>
        <xdr:spPr>
          <a:xfrm>
            <a:off x="6544784" y="5417709"/>
            <a:ext cx="3112168" cy="3117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400" b="1"/>
              <a:t>Alta especialización (&gt; 1.25)</a:t>
            </a:r>
            <a:endParaRPr lang="es-MX" sz="1400" b="1"/>
          </a:p>
        </xdr:txBody>
      </xdr:sp>
      <xdr:sp macro="" textlink="">
        <xdr:nvSpPr>
          <xdr:cNvPr id="7" name="Rectángulo redondeado 6"/>
          <xdr:cNvSpPr/>
        </xdr:nvSpPr>
        <xdr:spPr>
          <a:xfrm>
            <a:off x="6325190" y="5158427"/>
            <a:ext cx="219593" cy="189295"/>
          </a:xfrm>
          <a:prstGeom prst="roundRect">
            <a:avLst/>
          </a:prstGeom>
          <a:solidFill>
            <a:srgbClr val="66A2D8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8" name="CuadroTexto 20"/>
          <xdr:cNvSpPr txBox="1"/>
        </xdr:nvSpPr>
        <xdr:spPr>
          <a:xfrm>
            <a:off x="6542631" y="5688511"/>
            <a:ext cx="3112168" cy="3117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400" b="1"/>
              <a:t>Sin especialización</a:t>
            </a:r>
            <a:endParaRPr lang="es-MX" sz="1400" b="1"/>
          </a:p>
        </xdr:txBody>
      </xdr:sp>
      <xdr:sp macro="" textlink="">
        <xdr:nvSpPr>
          <xdr:cNvPr id="9" name="Rectángulo redondeado 8"/>
          <xdr:cNvSpPr/>
        </xdr:nvSpPr>
        <xdr:spPr>
          <a:xfrm>
            <a:off x="6325190" y="5767811"/>
            <a:ext cx="219593" cy="189295"/>
          </a:xfrm>
          <a:prstGeom prst="roundRect">
            <a:avLst/>
          </a:prstGeom>
          <a:solidFill>
            <a:srgbClr val="F9FBFD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26329</xdr:colOff>
      <xdr:row>45</xdr:row>
      <xdr:rowOff>9574</xdr:rowOff>
    </xdr:from>
    <xdr:to>
      <xdr:col>7</xdr:col>
      <xdr:colOff>330333</xdr:colOff>
      <xdr:row>62</xdr:row>
      <xdr:rowOff>23936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38299</xdr:colOff>
      <xdr:row>42</xdr:row>
      <xdr:rowOff>33511</xdr:rowOff>
    </xdr:from>
    <xdr:to>
      <xdr:col>7</xdr:col>
      <xdr:colOff>335119</xdr:colOff>
      <xdr:row>45</xdr:row>
      <xdr:rowOff>9575</xdr:rowOff>
    </xdr:to>
    <xdr:sp macro="" textlink="">
      <xdr:nvSpPr>
        <xdr:cNvPr id="3" name="CuadroTexto 2"/>
        <xdr:cNvSpPr txBox="1"/>
      </xdr:nvSpPr>
      <xdr:spPr>
        <a:xfrm>
          <a:off x="804289" y="8229599"/>
          <a:ext cx="4892757" cy="521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400" b="0"/>
            <a:t>Gráfica 6.</a:t>
          </a:r>
          <a:r>
            <a:rPr lang="es-MX" sz="1400" b="0" baseline="0"/>
            <a:t> </a:t>
          </a:r>
          <a:r>
            <a:rPr lang="es-MX" sz="1400" b="0"/>
            <a:t>Chile, 2009. Distribución de la Fuerza de Trabajo Ocupada </a:t>
          </a:r>
          <a:r>
            <a:rPr lang="es-MX" sz="1400" b="0" baseline="0"/>
            <a:t>según grandes sectores económicos.</a:t>
          </a:r>
          <a:endParaRPr lang="es-MX" sz="1400" b="0"/>
        </a:p>
      </xdr:txBody>
    </xdr:sp>
    <xdr:clientData/>
  </xdr:twoCellAnchor>
  <xdr:twoCellAnchor>
    <xdr:from>
      <xdr:col>1</xdr:col>
      <xdr:colOff>105324</xdr:colOff>
      <xdr:row>62</xdr:row>
      <xdr:rowOff>134047</xdr:rowOff>
    </xdr:from>
    <xdr:to>
      <xdr:col>6</xdr:col>
      <xdr:colOff>627155</xdr:colOff>
      <xdr:row>63</xdr:row>
      <xdr:rowOff>157985</xdr:rowOff>
    </xdr:to>
    <xdr:sp macro="" textlink="">
      <xdr:nvSpPr>
        <xdr:cNvPr id="4" name="CuadroTexto 3"/>
        <xdr:cNvSpPr txBox="1"/>
      </xdr:nvSpPr>
      <xdr:spPr>
        <a:xfrm>
          <a:off x="871314" y="11968585"/>
          <a:ext cx="4351778" cy="2058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/>
            <a:t>Fuente</a:t>
          </a: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Estimaciones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propias con base en CASEN, 2009.</a:t>
          </a:r>
          <a:endParaRPr lang="es-MX" sz="1000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114896</xdr:rowOff>
    </xdr:from>
    <xdr:to>
      <xdr:col>7</xdr:col>
      <xdr:colOff>28724</xdr:colOff>
      <xdr:row>47</xdr:row>
      <xdr:rowOff>28725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9574</xdr:colOff>
      <xdr:row>28</xdr:row>
      <xdr:rowOff>181922</xdr:rowOff>
    </xdr:from>
    <xdr:to>
      <xdr:col>7</xdr:col>
      <xdr:colOff>38299</xdr:colOff>
      <xdr:row>31</xdr:row>
      <xdr:rowOff>67025</xdr:rowOff>
    </xdr:to>
    <xdr:sp macro="" textlink="">
      <xdr:nvSpPr>
        <xdr:cNvPr id="3" name="CuadroTexto 2"/>
        <xdr:cNvSpPr txBox="1"/>
      </xdr:nvSpPr>
      <xdr:spPr>
        <a:xfrm>
          <a:off x="775564" y="5677897"/>
          <a:ext cx="4624662" cy="469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400" b="1"/>
            <a:t>Gráfica</a:t>
          </a:r>
          <a:r>
            <a:rPr lang="es-MX" sz="1400" b="1" baseline="0"/>
            <a:t> 7. </a:t>
          </a:r>
          <a:r>
            <a:rPr lang="es-MX" sz="1400" b="1"/>
            <a:t>Chile, 1982-2009. Tasa de crecimiento anual</a:t>
          </a:r>
          <a:r>
            <a:rPr lang="es-MX" sz="1400" b="1" baseline="0"/>
            <a:t> de la Ocupación según grandes sectores productivos</a:t>
          </a:r>
          <a:endParaRPr lang="es-MX" sz="1400" b="1"/>
        </a:p>
      </xdr:txBody>
    </xdr:sp>
    <xdr:clientData/>
  </xdr:twoCellAnchor>
  <xdr:twoCellAnchor>
    <xdr:from>
      <xdr:col>1</xdr:col>
      <xdr:colOff>9575</xdr:colOff>
      <xdr:row>47</xdr:row>
      <xdr:rowOff>28725</xdr:rowOff>
    </xdr:from>
    <xdr:to>
      <xdr:col>6</xdr:col>
      <xdr:colOff>689391</xdr:colOff>
      <xdr:row>49</xdr:row>
      <xdr:rowOff>67024</xdr:rowOff>
    </xdr:to>
    <xdr:sp macro="" textlink="">
      <xdr:nvSpPr>
        <xdr:cNvPr id="4" name="CuadroTexto 3"/>
        <xdr:cNvSpPr txBox="1"/>
      </xdr:nvSpPr>
      <xdr:spPr>
        <a:xfrm>
          <a:off x="775565" y="9019527"/>
          <a:ext cx="4509763" cy="402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MX" sz="1100" b="1"/>
            <a:t>Fuentes: </a:t>
          </a:r>
          <a:r>
            <a:rPr lang="es-MX" sz="1100" b="0"/>
            <a:t>Estimaciones</a:t>
          </a:r>
          <a:r>
            <a:rPr lang="es-MX" sz="1100" b="0" baseline="0"/>
            <a:t> propias con base en Censo de Población y Vivienda, 1982 y CASEN 2009</a:t>
          </a:r>
          <a:endParaRPr lang="es-MX" sz="1000" b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765059</xdr:colOff>
      <xdr:row>20</xdr:row>
      <xdr:rowOff>19050</xdr:rowOff>
    </xdr:from>
    <xdr:to>
      <xdr:col>8</xdr:col>
      <xdr:colOff>23937</xdr:colOff>
      <xdr:row>35</xdr:row>
      <xdr:rowOff>172347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765988</xdr:colOff>
      <xdr:row>16</xdr:row>
      <xdr:rowOff>114898</xdr:rowOff>
    </xdr:from>
    <xdr:to>
      <xdr:col>8</xdr:col>
      <xdr:colOff>33511</xdr:colOff>
      <xdr:row>20</xdr:row>
      <xdr:rowOff>19150</xdr:rowOff>
    </xdr:to>
    <xdr:sp macro="" textlink="">
      <xdr:nvSpPr>
        <xdr:cNvPr id="3" name="CuadroTexto 2"/>
        <xdr:cNvSpPr txBox="1"/>
      </xdr:nvSpPr>
      <xdr:spPr>
        <a:xfrm>
          <a:off x="765988" y="3332054"/>
          <a:ext cx="5534275" cy="708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400" b="1"/>
            <a:t>Gráfica 8. Comarca del Aconcagua, 2009. Distribución</a:t>
          </a:r>
          <a:r>
            <a:rPr lang="es-MX" sz="1400" b="1" baseline="0"/>
            <a:t> del Producto Interno Bruto y del Empleo, según sectores económicos, clasificados según el valor del producto medio del trabajador</a:t>
          </a:r>
          <a:endParaRPr lang="es-MX" sz="1400" b="1"/>
        </a:p>
      </xdr:txBody>
    </xdr:sp>
    <xdr:clientData/>
  </xdr:twoCellAnchor>
  <xdr:twoCellAnchor>
    <xdr:from>
      <xdr:col>1</xdr:col>
      <xdr:colOff>9575</xdr:colOff>
      <xdr:row>36</xdr:row>
      <xdr:rowOff>9576</xdr:rowOff>
    </xdr:from>
    <xdr:to>
      <xdr:col>7</xdr:col>
      <xdr:colOff>603217</xdr:colOff>
      <xdr:row>38</xdr:row>
      <xdr:rowOff>9575</xdr:rowOff>
    </xdr:to>
    <xdr:sp macro="" textlink="">
      <xdr:nvSpPr>
        <xdr:cNvPr id="4" name="CuadroTexto 3"/>
        <xdr:cNvSpPr txBox="1"/>
      </xdr:nvSpPr>
      <xdr:spPr>
        <a:xfrm>
          <a:off x="775565" y="7248177"/>
          <a:ext cx="5328414" cy="402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/>
            <a:t>Fuentes: </a:t>
          </a: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Estimaciones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propias con base en CSEN, 2009, y estimaciones y cálculo del PIB comunal tomados de Canales, 2015.</a:t>
          </a:r>
          <a:endParaRPr lang="es-MX">
            <a:effectLst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213572</xdr:colOff>
      <xdr:row>22</xdr:row>
      <xdr:rowOff>12701</xdr:rowOff>
    </xdr:from>
    <xdr:to>
      <xdr:col>11</xdr:col>
      <xdr:colOff>531404</xdr:colOff>
      <xdr:row>39</xdr:row>
      <xdr:rowOff>196285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9575</xdr:colOff>
      <xdr:row>22</xdr:row>
      <xdr:rowOff>19151</xdr:rowOff>
    </xdr:from>
    <xdr:to>
      <xdr:col>6</xdr:col>
      <xdr:colOff>327408</xdr:colOff>
      <xdr:row>40</xdr:row>
      <xdr:rowOff>1662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62236</xdr:colOff>
      <xdr:row>19</xdr:row>
      <xdr:rowOff>23938</xdr:rowOff>
    </xdr:from>
    <xdr:to>
      <xdr:col>11</xdr:col>
      <xdr:colOff>416507</xdr:colOff>
      <xdr:row>21</xdr:row>
      <xdr:rowOff>186704</xdr:rowOff>
    </xdr:to>
    <xdr:sp macro="" textlink="">
      <xdr:nvSpPr>
        <xdr:cNvPr id="4" name="CuadroTexto 3"/>
        <xdr:cNvSpPr txBox="1"/>
      </xdr:nvSpPr>
      <xdr:spPr>
        <a:xfrm>
          <a:off x="828226" y="12289345"/>
          <a:ext cx="8014166" cy="56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400" b="1"/>
            <a:t>Gráfica 9. Comarca del Aconcagua, 2009. Distribucion de la población ocupada por quintiles de remuneraciones</a:t>
          </a:r>
          <a:r>
            <a:rPr lang="es-MX" sz="1400" b="1" baseline="0"/>
            <a:t> laborales, según principales sectores económicos</a:t>
          </a:r>
          <a:endParaRPr lang="es-MX" sz="1400" b="1"/>
        </a:p>
        <a:p>
          <a:endParaRPr lang="es-MX" sz="1400" b="1"/>
        </a:p>
      </xdr:txBody>
    </xdr:sp>
    <xdr:clientData/>
  </xdr:twoCellAnchor>
  <xdr:twoCellAnchor>
    <xdr:from>
      <xdr:col>1</xdr:col>
      <xdr:colOff>47874</xdr:colOff>
      <xdr:row>40</xdr:row>
      <xdr:rowOff>124473</xdr:rowOff>
    </xdr:from>
    <xdr:to>
      <xdr:col>7</xdr:col>
      <xdr:colOff>631942</xdr:colOff>
      <xdr:row>41</xdr:row>
      <xdr:rowOff>143623</xdr:rowOff>
    </xdr:to>
    <xdr:sp macro="" textlink="">
      <xdr:nvSpPr>
        <xdr:cNvPr id="5" name="CuadroTexto 4"/>
        <xdr:cNvSpPr txBox="1"/>
      </xdr:nvSpPr>
      <xdr:spPr>
        <a:xfrm>
          <a:off x="813864" y="16612398"/>
          <a:ext cx="5180005" cy="220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MX" sz="1200" b="1"/>
            <a:t>Fuentes: </a:t>
          </a:r>
          <a:r>
            <a:rPr lang="es-MX" sz="1200" b="0"/>
            <a:t>Estimaciones</a:t>
          </a:r>
          <a:r>
            <a:rPr lang="es-MX" sz="1200" b="0" baseline="0"/>
            <a:t> propias con base en CASEN, 2009</a:t>
          </a:r>
          <a:endParaRPr lang="es-MX" sz="1050" b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4784</xdr:colOff>
      <xdr:row>34</xdr:row>
      <xdr:rowOff>47874</xdr:rowOff>
    </xdr:from>
    <xdr:to>
      <xdr:col>10</xdr:col>
      <xdr:colOff>339907</xdr:colOff>
      <xdr:row>57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38298</xdr:colOff>
      <xdr:row>30</xdr:row>
      <xdr:rowOff>86173</xdr:rowOff>
    </xdr:from>
    <xdr:to>
      <xdr:col>10</xdr:col>
      <xdr:colOff>253734</xdr:colOff>
      <xdr:row>34</xdr:row>
      <xdr:rowOff>67024</xdr:rowOff>
    </xdr:to>
    <xdr:sp macro="" textlink="">
      <xdr:nvSpPr>
        <xdr:cNvPr id="4" name="CuadroTexto 3"/>
        <xdr:cNvSpPr txBox="1"/>
      </xdr:nvSpPr>
      <xdr:spPr>
        <a:xfrm>
          <a:off x="1570277" y="8483333"/>
          <a:ext cx="6343352" cy="708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400" b="1">
              <a:solidFill>
                <a:schemeClr val="tx1"/>
              </a:solidFill>
            </a:rPr>
            <a:t>Gráfica 10.</a:t>
          </a:r>
          <a:r>
            <a:rPr lang="es-MX" sz="1400" b="1" baseline="0">
              <a:solidFill>
                <a:schemeClr val="tx1"/>
              </a:solidFill>
            </a:rPr>
            <a:t> </a:t>
          </a:r>
          <a:r>
            <a:rPr lang="es-MX" sz="1400" b="1">
              <a:solidFill>
                <a:schemeClr val="tx1"/>
              </a:solidFill>
            </a:rPr>
            <a:t>Comarca del Aconcagua, 2009. Brecha intercomunal del ingreso percápita,</a:t>
          </a:r>
          <a:r>
            <a:rPr lang="es-MX" sz="1400" b="1" baseline="0">
              <a:solidFill>
                <a:schemeClr val="tx1"/>
              </a:solidFill>
            </a:rPr>
            <a:t> medida como la proporción en que el ingreso per cápita de Los Andes supera al de las demás comunas</a:t>
          </a:r>
          <a:endParaRPr lang="es-MX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38298</xdr:colOff>
      <xdr:row>57</xdr:row>
      <xdr:rowOff>67027</xdr:rowOff>
    </xdr:from>
    <xdr:to>
      <xdr:col>8</xdr:col>
      <xdr:colOff>335120</xdr:colOff>
      <xdr:row>58</xdr:row>
      <xdr:rowOff>86175</xdr:rowOff>
    </xdr:to>
    <xdr:sp macro="" textlink="">
      <xdr:nvSpPr>
        <xdr:cNvPr id="5" name="CuadroTexto 4"/>
        <xdr:cNvSpPr txBox="1"/>
      </xdr:nvSpPr>
      <xdr:spPr>
        <a:xfrm>
          <a:off x="1570277" y="13376095"/>
          <a:ext cx="4892759" cy="201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MX" sz="1200" b="1">
              <a:solidFill>
                <a:schemeClr val="tx1"/>
              </a:solidFill>
            </a:rPr>
            <a:t>Fuentes: </a:t>
          </a:r>
          <a:r>
            <a:rPr lang="es-MX" sz="1200" b="0">
              <a:solidFill>
                <a:schemeClr val="tx1"/>
              </a:solidFill>
            </a:rPr>
            <a:t>Estimaciones</a:t>
          </a:r>
          <a:r>
            <a:rPr lang="es-MX" sz="1200" b="0" baseline="0">
              <a:solidFill>
                <a:schemeClr val="tx1"/>
              </a:solidFill>
            </a:rPr>
            <a:t> propias con base en CASEN, 2009</a:t>
          </a:r>
          <a:endParaRPr lang="es-MX" sz="1050" b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765989</xdr:colOff>
      <xdr:row>351</xdr:row>
      <xdr:rowOff>57449</xdr:rowOff>
    </xdr:from>
    <xdr:to>
      <xdr:col>11</xdr:col>
      <xdr:colOff>153198</xdr:colOff>
      <xdr:row>380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23936</xdr:colOff>
      <xdr:row>349</xdr:row>
      <xdr:rowOff>86174</xdr:rowOff>
    </xdr:from>
    <xdr:to>
      <xdr:col>10</xdr:col>
      <xdr:colOff>502680</xdr:colOff>
      <xdr:row>351</xdr:row>
      <xdr:rowOff>38300</xdr:rowOff>
    </xdr:to>
    <xdr:sp macro="" textlink="">
      <xdr:nvSpPr>
        <xdr:cNvPr id="3" name="CuadroTexto 2"/>
        <xdr:cNvSpPr txBox="1"/>
      </xdr:nvSpPr>
      <xdr:spPr>
        <a:xfrm>
          <a:off x="789926" y="63577131"/>
          <a:ext cx="7372649" cy="315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600" b="1"/>
            <a:t>Gráfica 2. Chile,</a:t>
          </a:r>
          <a:r>
            <a:rPr lang="es-MX" sz="1600" b="1" baseline="0"/>
            <a:t> 2009. </a:t>
          </a:r>
          <a:r>
            <a:rPr lang="es-MX" sz="16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Distribución comunal del PIB según sector de actividad</a:t>
          </a:r>
          <a:endParaRPr lang="es-MX" sz="1600" b="1">
            <a:effectLst/>
          </a:endParaRPr>
        </a:p>
      </xdr:txBody>
    </xdr:sp>
    <xdr:clientData/>
  </xdr:twoCellAnchor>
  <xdr:twoCellAnchor>
    <xdr:from>
      <xdr:col>1</xdr:col>
      <xdr:colOff>105323</xdr:colOff>
      <xdr:row>380</xdr:row>
      <xdr:rowOff>143623</xdr:rowOff>
    </xdr:from>
    <xdr:to>
      <xdr:col>10</xdr:col>
      <xdr:colOff>526618</xdr:colOff>
      <xdr:row>382</xdr:row>
      <xdr:rowOff>38299</xdr:rowOff>
    </xdr:to>
    <xdr:sp macro="" textlink="">
      <xdr:nvSpPr>
        <xdr:cNvPr id="4" name="CuadroTexto 3"/>
        <xdr:cNvSpPr txBox="1"/>
      </xdr:nvSpPr>
      <xdr:spPr>
        <a:xfrm>
          <a:off x="871313" y="69274178"/>
          <a:ext cx="7315200" cy="2585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200" b="1"/>
            <a:t>Fuente</a:t>
          </a:r>
          <a:r>
            <a:rPr lang="es-MX" sz="1200"/>
            <a:t>: Elaboración</a:t>
          </a:r>
          <a:r>
            <a:rPr lang="es-MX" sz="1200" baseline="0"/>
            <a:t> propia con base en datos del PIB  comunal tomados de Canales, 2015.</a:t>
          </a:r>
          <a:endParaRPr lang="es-MX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191497</xdr:colOff>
      <xdr:row>4</xdr:row>
      <xdr:rowOff>38299</xdr:rowOff>
    </xdr:from>
    <xdr:to>
      <xdr:col>9</xdr:col>
      <xdr:colOff>168518</xdr:colOff>
      <xdr:row>33</xdr:row>
      <xdr:rowOff>165089</xdr:rowOff>
    </xdr:to>
    <xdr:grpSp>
      <xdr:nvGrpSpPr>
        <xdr:cNvPr id="2" name="Grupo 1"/>
        <xdr:cNvGrpSpPr/>
      </xdr:nvGrpSpPr>
      <xdr:grpSpPr>
        <a:xfrm>
          <a:off x="957487" y="765989"/>
          <a:ext cx="6104937" cy="5402543"/>
          <a:chOff x="2643608" y="798881"/>
          <a:chExt cx="6104937" cy="5402543"/>
        </a:xfrm>
      </xdr:grpSpPr>
      <xdr:grpSp>
        <xdr:nvGrpSpPr>
          <xdr:cNvPr id="3" name="Grupo 2"/>
          <xdr:cNvGrpSpPr/>
        </xdr:nvGrpSpPr>
        <xdr:grpSpPr>
          <a:xfrm>
            <a:off x="2643608" y="798881"/>
            <a:ext cx="6104937" cy="4936140"/>
            <a:chOff x="2270540" y="1079833"/>
            <a:chExt cx="6104937" cy="4936140"/>
          </a:xfrm>
        </xdr:grpSpPr>
        <xdr:grpSp>
          <xdr:nvGrpSpPr>
            <xdr:cNvPr id="5" name="Grupo 4"/>
            <xdr:cNvGrpSpPr/>
          </xdr:nvGrpSpPr>
          <xdr:grpSpPr>
            <a:xfrm>
              <a:off x="2280115" y="1079833"/>
              <a:ext cx="6095362" cy="4750845"/>
              <a:chOff x="1481522" y="954306"/>
              <a:chExt cx="6095362" cy="4750845"/>
            </a:xfrm>
          </xdr:grpSpPr>
          <xdr:grpSp>
            <xdr:nvGrpSpPr>
              <xdr:cNvPr id="14" name="Grupo 13"/>
              <xdr:cNvGrpSpPr/>
            </xdr:nvGrpSpPr>
            <xdr:grpSpPr>
              <a:xfrm>
                <a:off x="1481522" y="954306"/>
                <a:ext cx="6095362" cy="4426565"/>
                <a:chOff x="658027" y="558601"/>
                <a:chExt cx="6095362" cy="4426565"/>
              </a:xfrm>
            </xdr:grpSpPr>
            <xdr:grpSp>
              <xdr:nvGrpSpPr>
                <xdr:cNvPr id="17" name="Grupo 16"/>
                <xdr:cNvGrpSpPr/>
              </xdr:nvGrpSpPr>
              <xdr:grpSpPr>
                <a:xfrm>
                  <a:off x="658027" y="558601"/>
                  <a:ext cx="6095362" cy="4426565"/>
                  <a:chOff x="658027" y="558601"/>
                  <a:chExt cx="6095362" cy="4426565"/>
                </a:xfrm>
              </xdr:grpSpPr>
              <xdr:grpSp>
                <xdr:nvGrpSpPr>
                  <xdr:cNvPr id="19" name="Grupo 18"/>
                  <xdr:cNvGrpSpPr/>
                </xdr:nvGrpSpPr>
                <xdr:grpSpPr>
                  <a:xfrm>
                    <a:off x="658027" y="558601"/>
                    <a:ext cx="6095362" cy="4426565"/>
                    <a:chOff x="658027" y="558601"/>
                    <a:chExt cx="6095362" cy="4426565"/>
                  </a:xfrm>
                </xdr:grpSpPr>
                <xdr:grpSp>
                  <xdr:nvGrpSpPr>
                    <xdr:cNvPr id="23" name="Grupo 22"/>
                    <xdr:cNvGrpSpPr/>
                  </xdr:nvGrpSpPr>
                  <xdr:grpSpPr>
                    <a:xfrm>
                      <a:off x="3664400" y="3858648"/>
                      <a:ext cx="2147344" cy="1126518"/>
                      <a:chOff x="3490864" y="3111110"/>
                      <a:chExt cx="2147344" cy="1126518"/>
                    </a:xfrm>
                  </xdr:grpSpPr>
                  <xdr:sp macro="" textlink="">
                    <xdr:nvSpPr>
                      <xdr:cNvPr id="25" name="Rectángulo redondeado 24"/>
                      <xdr:cNvSpPr/>
                    </xdr:nvSpPr>
                    <xdr:spPr>
                      <a:xfrm>
                        <a:off x="3490864" y="3111110"/>
                        <a:ext cx="256672" cy="235285"/>
                      </a:xfrm>
                      <a:prstGeom prst="roundRect">
                        <a:avLst/>
                      </a:prstGeom>
                      <a:solidFill>
                        <a:srgbClr val="5F8AA5"/>
                      </a:solidFill>
                      <a:ln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wrap="square" rtlCol="0" anchor="ctr"/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ctr"/>
                        <a:endParaRPr lang="es-MX"/>
                      </a:p>
                    </xdr:txBody>
                  </xdr:sp>
                  <xdr:sp macro="" textlink="">
                    <xdr:nvSpPr>
                      <xdr:cNvPr id="26" name="Rectángulo redondeado 25"/>
                      <xdr:cNvSpPr/>
                    </xdr:nvSpPr>
                    <xdr:spPr>
                      <a:xfrm>
                        <a:off x="3490864" y="3488453"/>
                        <a:ext cx="256672" cy="235285"/>
                      </a:xfrm>
                      <a:prstGeom prst="roundRect">
                        <a:avLst/>
                      </a:prstGeom>
                      <a:solidFill>
                        <a:srgbClr val="CDE0E9"/>
                      </a:solidFill>
                      <a:ln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wrap="square" rtlCol="0" anchor="ctr"/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ctr"/>
                        <a:endParaRPr lang="es-MX"/>
                      </a:p>
                    </xdr:txBody>
                  </xdr:sp>
                  <xdr:sp macro="" textlink="">
                    <xdr:nvSpPr>
                      <xdr:cNvPr id="27" name="Rectángulo redondeado 26"/>
                      <xdr:cNvSpPr/>
                    </xdr:nvSpPr>
                    <xdr:spPr>
                      <a:xfrm>
                        <a:off x="3490864" y="3895756"/>
                        <a:ext cx="256672" cy="235285"/>
                      </a:xfrm>
                      <a:prstGeom prst="roundRect">
                        <a:avLst/>
                      </a:prstGeom>
                      <a:solidFill>
                        <a:srgbClr val="172B35"/>
                      </a:solidFill>
                      <a:ln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wrap="square" rtlCol="0" anchor="ctr"/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ctr"/>
                        <a:endParaRPr lang="es-MX"/>
                      </a:p>
                    </xdr:txBody>
                  </xdr:sp>
                  <xdr:sp macro="" textlink="">
                    <xdr:nvSpPr>
                      <xdr:cNvPr id="28" name="CuadroTexto 22"/>
                      <xdr:cNvSpPr txBox="1"/>
                    </xdr:nvSpPr>
                    <xdr:spPr>
                      <a:xfrm>
                        <a:off x="3865407" y="3129231"/>
                        <a:ext cx="1332000" cy="184666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lIns="0" tIns="0" rIns="0" bIns="0" rtlCol="0">
                        <a:spAutoFit/>
                      </a:bodyPr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es-ES" sz="1200" b="1"/>
                          <a:t>Minería</a:t>
                        </a:r>
                        <a:endParaRPr lang="es-MX" sz="1600" b="1"/>
                      </a:p>
                    </xdr:txBody>
                  </xdr:sp>
                  <xdr:sp macro="" textlink="">
                    <xdr:nvSpPr>
                      <xdr:cNvPr id="29" name="CuadroTexto 23"/>
                      <xdr:cNvSpPr txBox="1"/>
                    </xdr:nvSpPr>
                    <xdr:spPr>
                      <a:xfrm>
                        <a:off x="3865407" y="3421429"/>
                        <a:ext cx="1332000" cy="369332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lIns="0" tIns="0" rIns="0" bIns="0" rtlCol="0">
                        <a:spAutoFit/>
                      </a:bodyPr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es-ES" sz="1200" b="1"/>
                          <a:t>Agropecuario y Agroindustrial</a:t>
                        </a:r>
                        <a:endParaRPr lang="es-MX" sz="1200" b="1"/>
                      </a:p>
                    </xdr:txBody>
                  </xdr:sp>
                  <xdr:sp macro="" textlink="">
                    <xdr:nvSpPr>
                      <xdr:cNvPr id="30" name="CuadroTexto 25"/>
                      <xdr:cNvSpPr txBox="1"/>
                    </xdr:nvSpPr>
                    <xdr:spPr>
                      <a:xfrm>
                        <a:off x="3874365" y="3868296"/>
                        <a:ext cx="1763843" cy="369332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lIns="0" tIns="0" rIns="0" bIns="0" rtlCol="0">
                        <a:spAutoFit/>
                      </a:bodyPr>
                      <a:lstStyle>
                        <a:defPPr>
                          <a:defRPr lang="es-MX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es-ES" sz="1200" b="1"/>
                          <a:t>Serv. Financieros</a:t>
                        </a:r>
                      </a:p>
                      <a:p>
                        <a:r>
                          <a:rPr lang="es-ES" sz="1200" b="1"/>
                          <a:t>y a Empresas</a:t>
                        </a:r>
                        <a:endParaRPr lang="es-MX" sz="1600" b="1"/>
                      </a:p>
                    </xdr:txBody>
                  </xdr:sp>
                </xdr:grpSp>
                <xdr:sp macro="" textlink="">
                  <xdr:nvSpPr>
                    <xdr:cNvPr id="24" name="CuadroTexto 27"/>
                    <xdr:cNvSpPr txBox="1"/>
                  </xdr:nvSpPr>
                  <xdr:spPr>
                    <a:xfrm>
                      <a:off x="658027" y="558601"/>
                      <a:ext cx="6095362" cy="25045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lIns="0" tIns="0" rIns="0" bIns="0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600" b="0"/>
                        <a:t>Mapa 1. Chile 2009, Principal especialización productiva de las comunas</a:t>
                      </a:r>
                      <a:endParaRPr lang="es-MX" sz="1600" b="0"/>
                    </a:p>
                  </xdr:txBody>
                </xdr:sp>
              </xdr:grpSp>
              <xdr:sp macro="" textlink="">
                <xdr:nvSpPr>
                  <xdr:cNvPr id="20" name="CuadroTexto 34"/>
                  <xdr:cNvSpPr txBox="1"/>
                </xdr:nvSpPr>
                <xdr:spPr>
                  <a:xfrm>
                    <a:off x="953247" y="832953"/>
                    <a:ext cx="855579" cy="280205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s-ES" sz="1200" b="0"/>
                      <a:t>NORTE</a:t>
                    </a:r>
                    <a:endParaRPr lang="es-MX" sz="1600" b="0"/>
                  </a:p>
                </xdr:txBody>
              </xdr:sp>
              <xdr:sp macro="" textlink="">
                <xdr:nvSpPr>
                  <xdr:cNvPr id="21" name="CuadroTexto 35"/>
                  <xdr:cNvSpPr txBox="1"/>
                </xdr:nvSpPr>
                <xdr:spPr>
                  <a:xfrm>
                    <a:off x="2798970" y="829111"/>
                    <a:ext cx="855579" cy="280205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s-ES" sz="1200" b="0"/>
                      <a:t>CENTRO</a:t>
                    </a:r>
                    <a:endParaRPr lang="es-MX" sz="1600" b="0"/>
                  </a:p>
                </xdr:txBody>
              </xdr:sp>
              <xdr:sp macro="" textlink="">
                <xdr:nvSpPr>
                  <xdr:cNvPr id="22" name="CuadroTexto 36"/>
                  <xdr:cNvSpPr txBox="1"/>
                </xdr:nvSpPr>
                <xdr:spPr>
                  <a:xfrm>
                    <a:off x="5227341" y="821332"/>
                    <a:ext cx="855579" cy="280205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s-ES" sz="1200" b="0"/>
                      <a:t>SUR</a:t>
                    </a:r>
                    <a:endParaRPr lang="es-MX" sz="1600" b="0"/>
                  </a:p>
                </xdr:txBody>
              </xdr:sp>
            </xdr:grpSp>
            <xdr:sp macro="" textlink="">
              <xdr:nvSpPr>
                <xdr:cNvPr id="18" name="CuadroTexto 37"/>
                <xdr:cNvSpPr txBox="1"/>
              </xdr:nvSpPr>
              <xdr:spPr>
                <a:xfrm>
                  <a:off x="3614446" y="1705052"/>
                  <a:ext cx="1315376" cy="46166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s-ES" sz="1200" b="1"/>
                    <a:t>Región Metropolitana</a:t>
                  </a:r>
                  <a:endParaRPr lang="es-MX" sz="1600" b="1"/>
                </a:p>
              </xdr:txBody>
            </xdr:sp>
          </xdr:grpSp>
          <xdr:sp macro="" textlink="">
            <xdr:nvSpPr>
              <xdr:cNvPr id="15" name="Rectángulo redondeado 14"/>
              <xdr:cNvSpPr/>
            </xdr:nvSpPr>
            <xdr:spPr>
              <a:xfrm>
                <a:off x="4497134" y="5446302"/>
                <a:ext cx="256672" cy="235285"/>
              </a:xfrm>
              <a:prstGeom prst="roundRect">
                <a:avLst/>
              </a:prstGeom>
              <a:solidFill>
                <a:srgbClr val="FFFFFF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s-MX"/>
              </a:p>
            </xdr:txBody>
          </xdr:sp>
          <xdr:sp macro="" textlink="">
            <xdr:nvSpPr>
              <xdr:cNvPr id="16" name="CuadroTexto 41"/>
              <xdr:cNvSpPr txBox="1"/>
            </xdr:nvSpPr>
            <xdr:spPr>
              <a:xfrm>
                <a:off x="4871396" y="5520485"/>
                <a:ext cx="1763843" cy="184666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</a:bodyPr>
              <a:lstStyle>
                <a:defPPr>
                  <a:defRPr lang="es-MX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200" b="1"/>
                  <a:t>Otros sectores</a:t>
                </a:r>
                <a:endParaRPr lang="es-MX" sz="1600" b="1"/>
              </a:p>
            </xdr:txBody>
          </xdr:sp>
        </xdr:grpSp>
        <xdr:pic>
          <xdr:nvPicPr>
            <xdr:cNvPr id="6" name="Imagen 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505" t="18871" r="58994" b="21628"/>
            <a:stretch/>
          </xdr:blipFill>
          <xdr:spPr>
            <a:xfrm>
              <a:off x="2270540" y="1658120"/>
              <a:ext cx="1548000" cy="4284000"/>
            </a:xfrm>
            <a:prstGeom prst="rect">
              <a:avLst/>
            </a:prstGeom>
          </xdr:spPr>
        </xdr:pic>
        <xdr:pic>
          <xdr:nvPicPr>
            <xdr:cNvPr id="7" name="Imagen 6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692" t="17976" r="58690" b="20600"/>
            <a:stretch/>
          </xdr:blipFill>
          <xdr:spPr>
            <a:xfrm>
              <a:off x="3838719" y="1648237"/>
              <a:ext cx="1331268" cy="4367736"/>
            </a:xfrm>
            <a:prstGeom prst="rect">
              <a:avLst/>
            </a:prstGeom>
          </xdr:spPr>
        </xdr:pic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790" t="30152" r="31746" b="27639"/>
            <a:stretch/>
          </xdr:blipFill>
          <xdr:spPr>
            <a:xfrm>
              <a:off x="5424063" y="2851461"/>
              <a:ext cx="972585" cy="915374"/>
            </a:xfrm>
            <a:prstGeom prst="rect">
              <a:avLst/>
            </a:prstGeom>
          </xdr:spPr>
        </xdr:pic>
        <xdr:sp macro="" textlink="">
          <xdr:nvSpPr>
            <xdr:cNvPr id="9" name="Elipse 8"/>
            <xdr:cNvSpPr/>
          </xdr:nvSpPr>
          <xdr:spPr>
            <a:xfrm>
              <a:off x="5295727" y="2752812"/>
              <a:ext cx="1265259" cy="1145070"/>
            </a:xfrm>
            <a:prstGeom prst="ellipse">
              <a:avLst/>
            </a:prstGeom>
            <a:solidFill>
              <a:schemeClr val="bg1">
                <a:alpha val="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" name="Elipse 9"/>
            <xdr:cNvSpPr/>
          </xdr:nvSpPr>
          <xdr:spPr>
            <a:xfrm>
              <a:off x="4591686" y="3050715"/>
              <a:ext cx="598480" cy="472152"/>
            </a:xfrm>
            <a:prstGeom prst="ellipse">
              <a:avLst/>
            </a:prstGeom>
            <a:solidFill>
              <a:srgbClr val="FFFFFF">
                <a:alpha val="0"/>
              </a:srgbClr>
            </a:solidFill>
            <a:ln w="34925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cxnSp macro="">
          <xdr:nvCxnSpPr>
            <xdr:cNvPr id="11" name="Conector recto 10"/>
            <xdr:cNvCxnSpPr>
              <a:stCxn id="10" idx="0"/>
              <a:endCxn id="9" idx="1"/>
            </xdr:cNvCxnSpPr>
          </xdr:nvCxnSpPr>
          <xdr:spPr>
            <a:xfrm flipV="1">
              <a:off x="4890926" y="2920504"/>
              <a:ext cx="590094" cy="130211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Conector recto 11"/>
            <xdr:cNvCxnSpPr>
              <a:stCxn id="10" idx="4"/>
              <a:endCxn id="9" idx="3"/>
            </xdr:cNvCxnSpPr>
          </xdr:nvCxnSpPr>
          <xdr:spPr>
            <a:xfrm>
              <a:off x="4890926" y="3522867"/>
              <a:ext cx="590094" cy="20732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13" name="Imagen 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6069" t="19877" r="48216" b="14886"/>
            <a:stretch/>
          </xdr:blipFill>
          <xdr:spPr>
            <a:xfrm>
              <a:off x="6677650" y="1658120"/>
              <a:ext cx="1692479" cy="4293883"/>
            </a:xfrm>
            <a:prstGeom prst="rect">
              <a:avLst/>
            </a:prstGeom>
          </xdr:spPr>
        </xdr:pic>
      </xdr:grpSp>
      <xdr:sp macro="" textlink="">
        <xdr:nvSpPr>
          <xdr:cNvPr id="4" name="CuadroTexto 2"/>
          <xdr:cNvSpPr txBox="1"/>
        </xdr:nvSpPr>
        <xdr:spPr>
          <a:xfrm>
            <a:off x="2662758" y="5856971"/>
            <a:ext cx="5917269" cy="344453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100" b="1"/>
              <a:t>Fuente</a:t>
            </a:r>
            <a:r>
              <a:rPr lang="es-ES" sz="1100"/>
              <a:t>: Elaboración propia con base en en estimaciones y cálculos del PIB comunal tomados de Canales, 2015.</a:t>
            </a:r>
            <a:endParaRPr lang="es-MX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605300</xdr:colOff>
      <xdr:row>24</xdr:row>
      <xdr:rowOff>40455</xdr:rowOff>
    </xdr:to>
    <xdr:grpSp>
      <xdr:nvGrpSpPr>
        <xdr:cNvPr id="2" name="Grupo 1"/>
        <xdr:cNvGrpSpPr/>
      </xdr:nvGrpSpPr>
      <xdr:grpSpPr>
        <a:xfrm>
          <a:off x="765990" y="363845"/>
          <a:ext cx="6733216" cy="4042750"/>
          <a:chOff x="2303838" y="1152016"/>
          <a:chExt cx="6733216" cy="4042750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356" t="21814" r="59390" b="34832"/>
          <a:stretch/>
        </xdr:blipFill>
        <xdr:spPr>
          <a:xfrm>
            <a:off x="2303838" y="1583354"/>
            <a:ext cx="2507039" cy="3592562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041" t="10333" r="7764" b="8935"/>
          <a:stretch/>
        </xdr:blipFill>
        <xdr:spPr>
          <a:xfrm>
            <a:off x="5360178" y="1583353"/>
            <a:ext cx="3676876" cy="3611413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grpSp>
        <xdr:nvGrpSpPr>
          <xdr:cNvPr id="5" name="Grupo 4"/>
          <xdr:cNvGrpSpPr/>
        </xdr:nvGrpSpPr>
        <xdr:grpSpPr>
          <a:xfrm>
            <a:off x="2303838" y="1152016"/>
            <a:ext cx="6412810" cy="4018518"/>
            <a:chOff x="2303838" y="1152016"/>
            <a:chExt cx="6412810" cy="4018518"/>
          </a:xfrm>
        </xdr:grpSpPr>
        <xdr:grpSp>
          <xdr:nvGrpSpPr>
            <xdr:cNvPr id="6" name="Grupo 5"/>
            <xdr:cNvGrpSpPr/>
          </xdr:nvGrpSpPr>
          <xdr:grpSpPr>
            <a:xfrm>
              <a:off x="2330137" y="1583354"/>
              <a:ext cx="6277992" cy="3587180"/>
              <a:chOff x="1324831" y="1230427"/>
              <a:chExt cx="6277992" cy="3587180"/>
            </a:xfrm>
          </xdr:grpSpPr>
          <xdr:grpSp>
            <xdr:nvGrpSpPr>
              <xdr:cNvPr id="8" name="Grupo 7"/>
              <xdr:cNvGrpSpPr/>
            </xdr:nvGrpSpPr>
            <xdr:grpSpPr>
              <a:xfrm>
                <a:off x="4564804" y="1787418"/>
                <a:ext cx="3038019" cy="2345714"/>
                <a:chOff x="4564804" y="1787418"/>
                <a:chExt cx="3038019" cy="2345714"/>
              </a:xfrm>
            </xdr:grpSpPr>
            <xdr:grpSp>
              <xdr:nvGrpSpPr>
                <xdr:cNvPr id="17" name="Grupo 16"/>
                <xdr:cNvGrpSpPr/>
              </xdr:nvGrpSpPr>
              <xdr:grpSpPr>
                <a:xfrm>
                  <a:off x="4564804" y="1787418"/>
                  <a:ext cx="3038019" cy="2345714"/>
                  <a:chOff x="4564804" y="1787418"/>
                  <a:chExt cx="3038019" cy="2345714"/>
                </a:xfrm>
              </xdr:grpSpPr>
              <xdr:grpSp>
                <xdr:nvGrpSpPr>
                  <xdr:cNvPr id="19" name="Grupo 18"/>
                  <xdr:cNvGrpSpPr/>
                </xdr:nvGrpSpPr>
                <xdr:grpSpPr>
                  <a:xfrm>
                    <a:off x="4564804" y="1787418"/>
                    <a:ext cx="3038019" cy="2345714"/>
                    <a:chOff x="4564804" y="1787418"/>
                    <a:chExt cx="3038019" cy="2345714"/>
                  </a:xfrm>
                </xdr:grpSpPr>
                <xdr:sp macro="" textlink="">
                  <xdr:nvSpPr>
                    <xdr:cNvPr id="21" name="CuadroTexto 11"/>
                    <xdr:cNvSpPr txBox="1"/>
                  </xdr:nvSpPr>
                  <xdr:spPr>
                    <a:xfrm>
                      <a:off x="5880215" y="3671467"/>
                      <a:ext cx="785155" cy="46166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Calle</a:t>
                      </a:r>
                    </a:p>
                    <a:p>
                      <a:r>
                        <a:rPr lang="es-ES" sz="1200" b="1"/>
                        <a:t>     Larga</a:t>
                      </a:r>
                      <a:endParaRPr lang="es-MX" sz="1200" b="1"/>
                    </a:p>
                  </xdr:txBody>
                </xdr:sp>
                <xdr:sp macro="" textlink="">
                  <xdr:nvSpPr>
                    <xdr:cNvPr id="22" name="CuadroTexto 12"/>
                    <xdr:cNvSpPr txBox="1"/>
                  </xdr:nvSpPr>
                  <xdr:spPr>
                    <a:xfrm>
                      <a:off x="5364753" y="3433570"/>
                      <a:ext cx="1016000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Rinconada</a:t>
                      </a:r>
                      <a:endParaRPr lang="es-MX" sz="1200" b="1"/>
                    </a:p>
                  </xdr:txBody>
                </xdr:sp>
                <xdr:sp macro="" textlink="">
                  <xdr:nvSpPr>
                    <xdr:cNvPr id="23" name="CuadroTexto 14"/>
                    <xdr:cNvSpPr txBox="1"/>
                  </xdr:nvSpPr>
                  <xdr:spPr>
                    <a:xfrm>
                      <a:off x="4643750" y="3518400"/>
                      <a:ext cx="869385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Llay Llay</a:t>
                      </a:r>
                      <a:endParaRPr lang="es-MX" sz="1200" b="1"/>
                    </a:p>
                  </xdr:txBody>
                </xdr:sp>
                <xdr:sp macro="" textlink="">
                  <xdr:nvSpPr>
                    <xdr:cNvPr id="24" name="CuadroTexto 15"/>
                    <xdr:cNvSpPr txBox="1"/>
                  </xdr:nvSpPr>
                  <xdr:spPr>
                    <a:xfrm>
                      <a:off x="4564804" y="2736704"/>
                      <a:ext cx="673768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Catemu</a:t>
                      </a:r>
                      <a:endParaRPr lang="es-MX" sz="1200" b="1"/>
                    </a:p>
                  </xdr:txBody>
                </xdr:sp>
                <xdr:sp macro="" textlink="">
                  <xdr:nvSpPr>
                    <xdr:cNvPr id="25" name="CuadroTexto 16"/>
                    <xdr:cNvSpPr txBox="1"/>
                  </xdr:nvSpPr>
                  <xdr:spPr>
                    <a:xfrm>
                      <a:off x="5059312" y="2878674"/>
                      <a:ext cx="981059" cy="307777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400" b="1"/>
                        <a:t>San Felipe</a:t>
                      </a:r>
                      <a:endParaRPr lang="es-MX" sz="1400" b="1"/>
                    </a:p>
                  </xdr:txBody>
                </xdr:sp>
                <xdr:sp macro="" textlink="">
                  <xdr:nvSpPr>
                    <xdr:cNvPr id="26" name="CuadroTexto 18"/>
                    <xdr:cNvSpPr txBox="1"/>
                  </xdr:nvSpPr>
                  <xdr:spPr>
                    <a:xfrm>
                      <a:off x="6489755" y="3693099"/>
                      <a:ext cx="1113068" cy="307777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400" b="1"/>
                        <a:t>Los Andes</a:t>
                      </a:r>
                      <a:endParaRPr lang="es-MX" sz="1400" b="1"/>
                    </a:p>
                  </xdr:txBody>
                </xdr:sp>
                <xdr:sp macro="" textlink="">
                  <xdr:nvSpPr>
                    <xdr:cNvPr id="27" name="CuadroTexto 19"/>
                    <xdr:cNvSpPr txBox="1"/>
                  </xdr:nvSpPr>
                  <xdr:spPr>
                    <a:xfrm>
                      <a:off x="6014547" y="1787418"/>
                      <a:ext cx="1016000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Putaendo</a:t>
                      </a:r>
                      <a:endParaRPr lang="es-MX" sz="1200" b="1"/>
                    </a:p>
                  </xdr:txBody>
                </xdr:sp>
                <xdr:sp macro="" textlink="">
                  <xdr:nvSpPr>
                    <xdr:cNvPr id="28" name="CuadroTexto 20"/>
                    <xdr:cNvSpPr txBox="1"/>
                  </xdr:nvSpPr>
                  <xdr:spPr>
                    <a:xfrm>
                      <a:off x="6361479" y="2734008"/>
                      <a:ext cx="1016000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s-MX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es-ES" sz="1200" b="1"/>
                        <a:t>San Esteban</a:t>
                      </a:r>
                      <a:endParaRPr lang="es-MX" sz="1200" b="1"/>
                    </a:p>
                  </xdr:txBody>
                </xdr:sp>
              </xdr:grpSp>
              <xdr:sp macro="" textlink="">
                <xdr:nvSpPr>
                  <xdr:cNvPr id="20" name="CuadroTexto 13"/>
                  <xdr:cNvSpPr txBox="1"/>
                </xdr:nvSpPr>
                <xdr:spPr>
                  <a:xfrm>
                    <a:off x="4806772" y="3213926"/>
                    <a:ext cx="937366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s-ES" sz="1200" b="1"/>
                      <a:t>Panquehue</a:t>
                    </a:r>
                    <a:endParaRPr lang="es-MX" sz="1200" b="1"/>
                  </a:p>
                </xdr:txBody>
              </xdr:sp>
            </xdr:grpSp>
            <xdr:sp macro="" textlink="">
              <xdr:nvSpPr>
                <xdr:cNvPr id="18" name="CuadroTexto 17"/>
                <xdr:cNvSpPr txBox="1"/>
              </xdr:nvSpPr>
              <xdr:spPr>
                <a:xfrm>
                  <a:off x="5744138" y="2443000"/>
                  <a:ext cx="592467" cy="46166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200" b="1"/>
                    <a:t>Santa</a:t>
                  </a:r>
                </a:p>
                <a:p>
                  <a:r>
                    <a:rPr lang="es-ES" sz="1200" b="1"/>
                    <a:t>María</a:t>
                  </a:r>
                  <a:endParaRPr lang="es-MX" sz="1200" b="1"/>
                </a:p>
              </xdr:txBody>
            </xdr:sp>
          </xdr:grpSp>
          <xdr:grpSp>
            <xdr:nvGrpSpPr>
              <xdr:cNvPr id="9" name="Grupo 8"/>
              <xdr:cNvGrpSpPr/>
            </xdr:nvGrpSpPr>
            <xdr:grpSpPr>
              <a:xfrm>
                <a:off x="1324831" y="1230427"/>
                <a:ext cx="3020239" cy="3587180"/>
                <a:chOff x="1324831" y="1230427"/>
                <a:chExt cx="3020239" cy="3587180"/>
              </a:xfrm>
            </xdr:grpSpPr>
            <xdr:sp macro="" textlink="">
              <xdr:nvSpPr>
                <xdr:cNvPr id="10" name="CuadroTexto 3"/>
                <xdr:cNvSpPr txBox="1"/>
              </xdr:nvSpPr>
              <xdr:spPr>
                <a:xfrm>
                  <a:off x="2742841" y="3710569"/>
                  <a:ext cx="888320" cy="307777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400" b="1"/>
                    <a:t>Santiago</a:t>
                  </a:r>
                  <a:endParaRPr lang="es-MX" sz="1400" b="1"/>
                </a:p>
              </xdr:txBody>
            </xdr:sp>
            <xdr:sp macro="" textlink="">
              <xdr:nvSpPr>
                <xdr:cNvPr id="11" name="CuadroTexto 4"/>
                <xdr:cNvSpPr txBox="1"/>
              </xdr:nvSpPr>
              <xdr:spPr>
                <a:xfrm>
                  <a:off x="1324831" y="2978375"/>
                  <a:ext cx="863813" cy="27699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200" b="1"/>
                    <a:t>Valparaíso</a:t>
                  </a:r>
                  <a:endParaRPr lang="es-MX" sz="1200" b="1"/>
                </a:p>
              </xdr:txBody>
            </xdr:sp>
            <xdr:sp macro="" textlink="">
              <xdr:nvSpPr>
                <xdr:cNvPr id="12" name="CuadroTexto 5"/>
                <xdr:cNvSpPr txBox="1"/>
              </xdr:nvSpPr>
              <xdr:spPr>
                <a:xfrm>
                  <a:off x="2087027" y="1852829"/>
                  <a:ext cx="887890" cy="46166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200" b="1"/>
                    <a:t>Región de</a:t>
                  </a:r>
                </a:p>
                <a:p>
                  <a:r>
                    <a:rPr lang="es-ES" sz="1200" b="1"/>
                    <a:t>Coquimbo</a:t>
                  </a:r>
                  <a:endParaRPr lang="es-MX" sz="1200" b="1"/>
                </a:p>
              </xdr:txBody>
            </xdr:sp>
            <xdr:sp macro="" textlink="">
              <xdr:nvSpPr>
                <xdr:cNvPr id="13" name="CuadroTexto 6"/>
                <xdr:cNvSpPr txBox="1"/>
              </xdr:nvSpPr>
              <xdr:spPr>
                <a:xfrm>
                  <a:off x="2188645" y="4202851"/>
                  <a:ext cx="826169" cy="46166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200" b="1"/>
                    <a:t>Región de </a:t>
                  </a:r>
                </a:p>
                <a:p>
                  <a:r>
                    <a:rPr lang="es-ES" sz="1200" b="1"/>
                    <a:t>O’Higgins</a:t>
                  </a:r>
                  <a:endParaRPr lang="es-MX" sz="1200" b="1"/>
                </a:p>
              </xdr:txBody>
            </xdr:sp>
            <xdr:sp macro="" textlink="">
              <xdr:nvSpPr>
                <xdr:cNvPr id="14" name="Rectángulo 13"/>
                <xdr:cNvSpPr/>
              </xdr:nvSpPr>
              <xdr:spPr>
                <a:xfrm>
                  <a:off x="2434624" y="2459212"/>
                  <a:ext cx="926842" cy="923751"/>
                </a:xfrm>
                <a:prstGeom prst="rect">
                  <a:avLst/>
                </a:prstGeom>
                <a:noFill/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MX"/>
                </a:p>
              </xdr:txBody>
            </xdr:sp>
            <xdr:cxnSp macro="">
              <xdr:nvCxnSpPr>
                <xdr:cNvPr id="15" name="Conector recto 14"/>
                <xdr:cNvCxnSpPr/>
              </xdr:nvCxnSpPr>
              <xdr:spPr>
                <a:xfrm flipV="1">
                  <a:off x="3361466" y="1230427"/>
                  <a:ext cx="983604" cy="1228786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  <a:prstDash val="dash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" name="Conector recto 15"/>
                <xdr:cNvCxnSpPr/>
              </xdr:nvCxnSpPr>
              <xdr:spPr>
                <a:xfrm>
                  <a:off x="3361466" y="3381227"/>
                  <a:ext cx="983604" cy="1436380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  <a:prstDash val="dash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sp macro="" textlink="">
          <xdr:nvSpPr>
            <xdr:cNvPr id="7" name="CuadroTexto 35"/>
            <xdr:cNvSpPr txBox="1"/>
          </xdr:nvSpPr>
          <xdr:spPr>
            <a:xfrm>
              <a:off x="2303838" y="1152016"/>
              <a:ext cx="6412810" cy="307777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2000"/>
                <a:t>Mapa 2. Comarca del Aconcagua (San Felipe – Los Andes)</a:t>
              </a:r>
              <a:endParaRPr lang="es-MX"/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258158</xdr:colOff>
      <xdr:row>38</xdr:row>
      <xdr:rowOff>66485</xdr:rowOff>
    </xdr:to>
    <xdr:grpSp>
      <xdr:nvGrpSpPr>
        <xdr:cNvPr id="2" name="Grupo 1"/>
        <xdr:cNvGrpSpPr/>
      </xdr:nvGrpSpPr>
      <xdr:grpSpPr>
        <a:xfrm>
          <a:off x="765990" y="363845"/>
          <a:ext cx="5620084" cy="6615695"/>
          <a:chOff x="2080127" y="273019"/>
          <a:chExt cx="5620084" cy="6615695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464" t="4132" r="8996" b="1988"/>
          <a:stretch/>
        </xdr:blipFill>
        <xdr:spPr>
          <a:xfrm>
            <a:off x="2080127" y="750297"/>
            <a:ext cx="4946902" cy="5925184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6292" t="28591" r="11943" b="50513"/>
          <a:stretch/>
        </xdr:blipFill>
        <xdr:spPr>
          <a:xfrm>
            <a:off x="4061239" y="4668813"/>
            <a:ext cx="3291393" cy="1433095"/>
          </a:xfrm>
          <a:prstGeom prst="rect">
            <a:avLst/>
          </a:prstGeom>
          <a:ln>
            <a:noFill/>
          </a:ln>
        </xdr:spPr>
      </xdr:pic>
      <xdr:grpSp>
        <xdr:nvGrpSpPr>
          <xdr:cNvPr id="5" name="Grupo 4"/>
          <xdr:cNvGrpSpPr/>
        </xdr:nvGrpSpPr>
        <xdr:grpSpPr>
          <a:xfrm>
            <a:off x="2099383" y="273019"/>
            <a:ext cx="5600828" cy="6615695"/>
            <a:chOff x="209579" y="253462"/>
            <a:chExt cx="4884113" cy="5951427"/>
          </a:xfrm>
        </xdr:grpSpPr>
        <xdr:grpSp>
          <xdr:nvGrpSpPr>
            <xdr:cNvPr id="6" name="Grupo 5"/>
            <xdr:cNvGrpSpPr/>
          </xdr:nvGrpSpPr>
          <xdr:grpSpPr>
            <a:xfrm>
              <a:off x="209579" y="253462"/>
              <a:ext cx="4884113" cy="5951427"/>
              <a:chOff x="209579" y="253462"/>
              <a:chExt cx="4884113" cy="5951427"/>
            </a:xfrm>
          </xdr:grpSpPr>
          <xdr:grpSp>
            <xdr:nvGrpSpPr>
              <xdr:cNvPr id="9" name="Grupo 8"/>
              <xdr:cNvGrpSpPr/>
            </xdr:nvGrpSpPr>
            <xdr:grpSpPr>
              <a:xfrm>
                <a:off x="209579" y="253462"/>
                <a:ext cx="4884113" cy="5951427"/>
                <a:chOff x="626673" y="189294"/>
                <a:chExt cx="4884113" cy="5951427"/>
              </a:xfrm>
            </xdr:grpSpPr>
            <xdr:grpSp>
              <xdr:nvGrpSpPr>
                <xdr:cNvPr id="12" name="Grupo 11"/>
                <xdr:cNvGrpSpPr/>
              </xdr:nvGrpSpPr>
              <xdr:grpSpPr>
                <a:xfrm>
                  <a:off x="2092464" y="1980039"/>
                  <a:ext cx="3368220" cy="3800647"/>
                  <a:chOff x="2092464" y="1980039"/>
                  <a:chExt cx="3368220" cy="3800647"/>
                </a:xfrm>
              </xdr:grpSpPr>
              <xdr:sp macro="" textlink="">
                <xdr:nvSpPr>
                  <xdr:cNvPr id="15" name="Elipse 14"/>
                  <xdr:cNvSpPr/>
                </xdr:nvSpPr>
                <xdr:spPr>
                  <a:xfrm>
                    <a:off x="2297919" y="1980039"/>
                    <a:ext cx="2564697" cy="1345396"/>
                  </a:xfrm>
                  <a:prstGeom prst="ellipse">
                    <a:avLst/>
                  </a:prstGeom>
                  <a:solidFill>
                    <a:schemeClr val="bg2">
                      <a:alpha val="17000"/>
                    </a:schemeClr>
                  </a:solidFill>
                  <a:ln w="9525">
                    <a:solidFill>
                      <a:schemeClr val="tx1">
                        <a:lumMod val="50000"/>
                        <a:lumOff val="50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rtlCol="0" anchor="ctr"/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s-MX"/>
                  </a:p>
                </xdr:txBody>
              </xdr:sp>
              <xdr:sp macro="" textlink="">
                <xdr:nvSpPr>
                  <xdr:cNvPr id="16" name="Elipse 15"/>
                  <xdr:cNvSpPr/>
                </xdr:nvSpPr>
                <xdr:spPr>
                  <a:xfrm>
                    <a:off x="2092464" y="3768228"/>
                    <a:ext cx="3368220" cy="2012458"/>
                  </a:xfrm>
                  <a:prstGeom prst="ellipse">
                    <a:avLst/>
                  </a:prstGeom>
                  <a:noFill/>
                  <a:ln w="9525">
                    <a:solidFill>
                      <a:schemeClr val="tx1">
                        <a:lumMod val="50000"/>
                        <a:lumOff val="50000"/>
                      </a:schemeClr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wrap="square" rtlCol="0" anchor="ctr"/>
                  <a:lstStyle>
                    <a:defPPr>
                      <a:defRPr lang="es-MX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es-MX"/>
                  </a:p>
                </xdr:txBody>
              </xdr:sp>
            </xdr:grpSp>
            <xdr:sp macro="" textlink="">
              <xdr:nvSpPr>
                <xdr:cNvPr id="13" name="CuadroTexto 22"/>
                <xdr:cNvSpPr txBox="1"/>
              </xdr:nvSpPr>
              <xdr:spPr>
                <a:xfrm>
                  <a:off x="626673" y="189294"/>
                  <a:ext cx="4884113" cy="387622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400"/>
                    <a:t>Mapa 3. Región de Valparaíso y Comarca del Aconcagua, 2009. Intensidad de los flujos demográficos intercomunales</a:t>
                  </a:r>
                  <a:endParaRPr lang="es-MX" sz="1400"/>
                </a:p>
              </xdr:txBody>
            </xdr:sp>
            <xdr:sp macro="" textlink="">
              <xdr:nvSpPr>
                <xdr:cNvPr id="14" name="CuadroTexto 23"/>
                <xdr:cNvSpPr txBox="1"/>
              </xdr:nvSpPr>
              <xdr:spPr>
                <a:xfrm>
                  <a:off x="626673" y="6002285"/>
                  <a:ext cx="3326117" cy="138436"/>
                </a:xfrm>
                <a:prstGeom prst="rect">
                  <a:avLst/>
                </a:prstGeom>
                <a:noFill/>
              </xdr:spPr>
              <xdr:txBody>
                <a:bodyPr wrap="square" lIns="0" tIns="0" rIns="0" bIns="0" rtlCol="0">
                  <a:spAutoFit/>
                </a:bodyPr>
                <a:lstStyle>
                  <a:defPPr>
                    <a:defRPr lang="es-MX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s-ES" sz="1000" b="1"/>
                    <a:t>Fuente</a:t>
                  </a:r>
                  <a:r>
                    <a:rPr lang="es-ES" sz="1000"/>
                    <a:t>: Elaboración propia con base en datos tomados de CASEN, 2009.</a:t>
                  </a:r>
                  <a:endParaRPr lang="es-MX" sz="1000"/>
                </a:p>
              </xdr:txBody>
            </xdr:sp>
          </xdr:grpSp>
          <xdr:cxnSp macro="">
            <xdr:nvCxnSpPr>
              <xdr:cNvPr id="10" name="Conector recto 9"/>
              <xdr:cNvCxnSpPr>
                <a:stCxn id="15" idx="2"/>
                <a:endCxn id="16" idx="2"/>
              </xdr:cNvCxnSpPr>
            </xdr:nvCxnSpPr>
            <xdr:spPr>
              <a:xfrm flipH="1">
                <a:off x="1675370" y="2716905"/>
                <a:ext cx="205455" cy="2121720"/>
              </a:xfrm>
              <a:prstGeom prst="line">
                <a:avLst/>
              </a:prstGeom>
              <a:ln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" name="Conector recto 10"/>
              <xdr:cNvCxnSpPr>
                <a:stCxn id="15" idx="6"/>
                <a:endCxn id="16" idx="6"/>
              </xdr:cNvCxnSpPr>
            </xdr:nvCxnSpPr>
            <xdr:spPr>
              <a:xfrm>
                <a:off x="4445522" y="2716905"/>
                <a:ext cx="598068" cy="2121720"/>
              </a:xfrm>
              <a:prstGeom prst="line">
                <a:avLst/>
              </a:prstGeom>
              <a:ln>
                <a:solidFill>
                  <a:schemeClr val="bg1">
                    <a:lumMod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7" name="CuadroTexto 6"/>
            <xdr:cNvSpPr txBox="1"/>
          </xdr:nvSpPr>
          <xdr:spPr>
            <a:xfrm>
              <a:off x="923753" y="795042"/>
              <a:ext cx="2096993" cy="43088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1100"/>
                <a:t>Región de</a:t>
              </a:r>
            </a:p>
            <a:p>
              <a:r>
                <a:rPr lang="es-ES" sz="1100"/>
                <a:t>Valparaíso</a:t>
              </a:r>
              <a:endParaRPr lang="es-MX" sz="1100"/>
            </a:p>
          </xdr:txBody>
        </xdr:sp>
        <xdr:sp macro="" textlink="">
          <xdr:nvSpPr>
            <xdr:cNvPr id="8" name="CuadroTexto 13"/>
            <xdr:cNvSpPr txBox="1"/>
          </xdr:nvSpPr>
          <xdr:spPr>
            <a:xfrm>
              <a:off x="2650850" y="3913712"/>
              <a:ext cx="182834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s-MX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ES" sz="1100"/>
                <a:t>Comarca del Aconcagua</a:t>
              </a:r>
              <a:endParaRPr lang="es-MX" sz="1100"/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450011</xdr:colOff>
      <xdr:row>20</xdr:row>
      <xdr:rowOff>9575</xdr:rowOff>
    </xdr:from>
    <xdr:to>
      <xdr:col>10</xdr:col>
      <xdr:colOff>28719</xdr:colOff>
      <xdr:row>34</xdr:row>
      <xdr:rowOff>162774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</xdr:row>
      <xdr:rowOff>9573</xdr:rowOff>
    </xdr:from>
    <xdr:to>
      <xdr:col>5</xdr:col>
      <xdr:colOff>432894</xdr:colOff>
      <xdr:row>34</xdr:row>
      <xdr:rowOff>162772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9574</xdr:colOff>
      <xdr:row>35</xdr:row>
      <xdr:rowOff>47875</xdr:rowOff>
    </xdr:from>
    <xdr:to>
      <xdr:col>8</xdr:col>
      <xdr:colOff>727689</xdr:colOff>
      <xdr:row>36</xdr:row>
      <xdr:rowOff>67025</xdr:rowOff>
    </xdr:to>
    <xdr:sp macro="" textlink="">
      <xdr:nvSpPr>
        <xdr:cNvPr id="4" name="CuadroTexto 3"/>
        <xdr:cNvSpPr txBox="1"/>
      </xdr:nvSpPr>
      <xdr:spPr>
        <a:xfrm>
          <a:off x="775564" y="6415163"/>
          <a:ext cx="6080041" cy="201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MX" sz="1100" b="0"/>
            <a:t>Fuentes: Estimaciones con base en Censos de Ponlacion, y Proyecciones de Población INE-CELADE</a:t>
          </a:r>
        </a:p>
      </xdr:txBody>
    </xdr:sp>
    <xdr:clientData/>
  </xdr:twoCellAnchor>
  <xdr:twoCellAnchor>
    <xdr:from>
      <xdr:col>1</xdr:col>
      <xdr:colOff>43081</xdr:colOff>
      <xdr:row>17</xdr:row>
      <xdr:rowOff>38299</xdr:rowOff>
    </xdr:from>
    <xdr:to>
      <xdr:col>10</xdr:col>
      <xdr:colOff>220708</xdr:colOff>
      <xdr:row>19</xdr:row>
      <xdr:rowOff>162772</xdr:rowOff>
    </xdr:to>
    <xdr:sp macro="" textlink="">
      <xdr:nvSpPr>
        <xdr:cNvPr id="5" name="CuadroTexto 4"/>
        <xdr:cNvSpPr txBox="1"/>
      </xdr:nvSpPr>
      <xdr:spPr>
        <a:xfrm>
          <a:off x="809071" y="3130982"/>
          <a:ext cx="7071532" cy="488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rtlCol="0" anchor="t"/>
        <a:lstStyle/>
        <a:p>
          <a:r>
            <a:rPr lang="es-MX" sz="1400" b="0"/>
            <a:t>Gráfica 3. Región</a:t>
          </a:r>
          <a:r>
            <a:rPr lang="es-MX" sz="1400" b="0" baseline="0"/>
            <a:t> de Valparaíso y Comarca del Aconcagua. Población (miles de personas) y tasa de crecimiento anual (%)</a:t>
          </a:r>
          <a:endParaRPr lang="es-MX" sz="1400" b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4786</xdr:colOff>
      <xdr:row>23</xdr:row>
      <xdr:rowOff>19148</xdr:rowOff>
    </xdr:from>
    <xdr:to>
      <xdr:col>8</xdr:col>
      <xdr:colOff>0</xdr:colOff>
      <xdr:row>38</xdr:row>
      <xdr:rowOff>143623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19149</xdr:colOff>
      <xdr:row>20</xdr:row>
      <xdr:rowOff>28725</xdr:rowOff>
    </xdr:from>
    <xdr:to>
      <xdr:col>7</xdr:col>
      <xdr:colOff>737265</xdr:colOff>
      <xdr:row>22</xdr:row>
      <xdr:rowOff>153198</xdr:rowOff>
    </xdr:to>
    <xdr:sp macro="" textlink="">
      <xdr:nvSpPr>
        <xdr:cNvPr id="3" name="CuadroTexto 2"/>
        <xdr:cNvSpPr txBox="1"/>
      </xdr:nvSpPr>
      <xdr:spPr>
        <a:xfrm>
          <a:off x="785139" y="4998082"/>
          <a:ext cx="5314053" cy="488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Gráfica 4. Comarca del Aconcagua. 1907-2009. Población según tipo de localidades (miles de personas)</a:t>
          </a:r>
          <a:endParaRPr lang="es-MX" sz="1400" b="0">
            <a:effectLst/>
          </a:endParaRPr>
        </a:p>
        <a:p>
          <a:endParaRPr lang="es-MX" sz="1400" b="0"/>
        </a:p>
      </xdr:txBody>
    </xdr:sp>
    <xdr:clientData/>
  </xdr:twoCellAnchor>
  <xdr:twoCellAnchor>
    <xdr:from>
      <xdr:col>1</xdr:col>
      <xdr:colOff>38301</xdr:colOff>
      <xdr:row>39</xdr:row>
      <xdr:rowOff>43085</xdr:rowOff>
    </xdr:from>
    <xdr:to>
      <xdr:col>7</xdr:col>
      <xdr:colOff>593642</xdr:colOff>
      <xdr:row>40</xdr:row>
      <xdr:rowOff>86174</xdr:rowOff>
    </xdr:to>
    <xdr:sp macro="" textlink="">
      <xdr:nvSpPr>
        <xdr:cNvPr id="4" name="CuadroTexto 3"/>
        <xdr:cNvSpPr txBox="1"/>
      </xdr:nvSpPr>
      <xdr:spPr>
        <a:xfrm>
          <a:off x="804291" y="8468970"/>
          <a:ext cx="5151278" cy="22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Fuente: estimaciones propias con base en Censos de población, y CASEN, 2009</a:t>
          </a:r>
          <a:endParaRPr lang="es-MX" sz="1050" b="0">
            <a:effectLst/>
          </a:endParaRPr>
        </a:p>
        <a:p>
          <a:endParaRPr lang="es-MX" sz="1050" b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26331</xdr:colOff>
      <xdr:row>20</xdr:row>
      <xdr:rowOff>105324</xdr:rowOff>
    </xdr:from>
    <xdr:to>
      <xdr:col>4</xdr:col>
      <xdr:colOff>574492</xdr:colOff>
      <xdr:row>35</xdr:row>
      <xdr:rowOff>34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208252</xdr:colOff>
      <xdr:row>20</xdr:row>
      <xdr:rowOff>9574</xdr:rowOff>
    </xdr:from>
    <xdr:to>
      <xdr:col>10</xdr:col>
      <xdr:colOff>0</xdr:colOff>
      <xdr:row>36</xdr:row>
      <xdr:rowOff>162773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603217</xdr:colOff>
      <xdr:row>26</xdr:row>
      <xdr:rowOff>47876</xdr:rowOff>
    </xdr:from>
    <xdr:to>
      <xdr:col>5</xdr:col>
      <xdr:colOff>373420</xdr:colOff>
      <xdr:row>27</xdr:row>
      <xdr:rowOff>67025</xdr:rowOff>
    </xdr:to>
    <xdr:sp macro="" textlink="">
      <xdr:nvSpPr>
        <xdr:cNvPr id="4" name="Flecha derecha 3"/>
        <xdr:cNvSpPr/>
      </xdr:nvSpPr>
      <xdr:spPr>
        <a:xfrm>
          <a:off x="3667175" y="4777861"/>
          <a:ext cx="536193" cy="201072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57449</xdr:colOff>
      <xdr:row>17</xdr:row>
      <xdr:rowOff>28724</xdr:rowOff>
    </xdr:from>
    <xdr:to>
      <xdr:col>9</xdr:col>
      <xdr:colOff>698964</xdr:colOff>
      <xdr:row>20</xdr:row>
      <xdr:rowOff>38300</xdr:rowOff>
    </xdr:to>
    <xdr:sp macro="" textlink="">
      <xdr:nvSpPr>
        <xdr:cNvPr id="5" name="CuadroTexto 4"/>
        <xdr:cNvSpPr txBox="1"/>
      </xdr:nvSpPr>
      <xdr:spPr>
        <a:xfrm>
          <a:off x="823439" y="3121407"/>
          <a:ext cx="6769431" cy="555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MX" sz="1500" b="0"/>
            <a:t>Gráfica 5. Comarca del</a:t>
          </a:r>
          <a:r>
            <a:rPr lang="es-MX" sz="1500" b="0" baseline="0"/>
            <a:t> Aconcagua, 2009. Composición del PIB por sector de actividad económica</a:t>
          </a:r>
          <a:endParaRPr lang="es-MX" sz="1500" b="0"/>
        </a:p>
      </xdr:txBody>
    </xdr:sp>
    <xdr:clientData/>
  </xdr:twoCellAnchor>
  <xdr:twoCellAnchor>
    <xdr:from>
      <xdr:col>1</xdr:col>
      <xdr:colOff>57451</xdr:colOff>
      <xdr:row>37</xdr:row>
      <xdr:rowOff>2</xdr:rowOff>
    </xdr:from>
    <xdr:to>
      <xdr:col>9</xdr:col>
      <xdr:colOff>507468</xdr:colOff>
      <xdr:row>38</xdr:row>
      <xdr:rowOff>76599</xdr:rowOff>
    </xdr:to>
    <xdr:sp macro="" textlink="">
      <xdr:nvSpPr>
        <xdr:cNvPr id="6" name="CuadroTexto 5"/>
        <xdr:cNvSpPr txBox="1"/>
      </xdr:nvSpPr>
      <xdr:spPr>
        <a:xfrm>
          <a:off x="823441" y="6731135"/>
          <a:ext cx="6577933" cy="258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MX" sz="1100" b="0"/>
            <a:t>Fuentes: Estimaciones</a:t>
          </a:r>
          <a:r>
            <a:rPr lang="es-MX" sz="1100" b="0" baseline="0"/>
            <a:t> propias con base en estimaciones y cálculo del PIB comunal tomados de Canales, 2015.</a:t>
          </a:r>
          <a:endParaRPr lang="es-MX" sz="1000" b="0"/>
        </a:p>
      </xdr:txBody>
    </xdr:sp>
    <xdr:clientData/>
  </xdr:twoCellAnchor>
  <xdr:twoCellAnchor>
    <xdr:from>
      <xdr:col>6</xdr:col>
      <xdr:colOff>564916</xdr:colOff>
      <xdr:row>20</xdr:row>
      <xdr:rowOff>114898</xdr:rowOff>
    </xdr:from>
    <xdr:to>
      <xdr:col>9</xdr:col>
      <xdr:colOff>239370</xdr:colOff>
      <xdr:row>22</xdr:row>
      <xdr:rowOff>28724</xdr:rowOff>
    </xdr:to>
    <xdr:sp macro="" textlink="">
      <xdr:nvSpPr>
        <xdr:cNvPr id="7" name="CuadroTexto 1"/>
        <xdr:cNvSpPr txBox="1"/>
      </xdr:nvSpPr>
      <xdr:spPr>
        <a:xfrm>
          <a:off x="5160853" y="3753348"/>
          <a:ext cx="1972423" cy="277671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 sz="1500"/>
            <a:t>PIB</a:t>
          </a:r>
          <a:r>
            <a:rPr lang="es-MX" sz="1500" baseline="0"/>
            <a:t> sectores no Minería</a:t>
          </a:r>
          <a:endParaRPr lang="es-MX" sz="1500"/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0.30698</cdr:x>
      <cdr:y>0.00365</cdr:y>
    </cdr:from>
    <cdr:to>
      <cdr:x>0.76451</cdr:x>
      <cdr:y>0.08029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73706" y="9576"/>
          <a:ext cx="1302182" cy="20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s-MX" sz="1500"/>
            <a:t>PIB por Sectores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778"/>
  <sheetViews>
    <sheetView tabSelected="1" topLeftCell="A7" workbookViewId="0">
      <selection activeCell="A14" sqref="A14"/>
    </sheetView>
  </sheetViews>
  <sheetFormatPr baseColWidth="10" defaultRowHeight="14.35" x14ac:dyDescent="0.45"/>
  <cols>
    <col min="1" max="1" width="7.73046875" customWidth="1"/>
    <col min="2" max="11" width="10.73046875" customWidth="1"/>
    <col min="12" max="12" width="12.265625" customWidth="1"/>
  </cols>
  <sheetData>
    <row r="1" spans="1:71" ht="18.100000000000001" x14ac:dyDescent="0.55000000000000004">
      <c r="A1" s="1" t="s">
        <v>0</v>
      </c>
    </row>
    <row r="2" spans="1:71" ht="18.100000000000001" x14ac:dyDescent="0.55000000000000004">
      <c r="A2" s="1" t="s">
        <v>1</v>
      </c>
    </row>
    <row r="3" spans="1:71" ht="18.100000000000001" x14ac:dyDescent="0.55000000000000004">
      <c r="A3" s="1" t="s">
        <v>2</v>
      </c>
    </row>
    <row r="5" spans="1:7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spans="1:71" x14ac:dyDescent="0.45">
      <c r="A7" s="2"/>
      <c r="B7" s="2" t="s">
        <v>5</v>
      </c>
      <c r="C7" s="2" t="s">
        <v>16</v>
      </c>
      <c r="D7" s="2" t="s">
        <v>10</v>
      </c>
      <c r="E7" s="2"/>
      <c r="F7" s="2" t="s">
        <v>3</v>
      </c>
      <c r="G7" s="2" t="s">
        <v>6</v>
      </c>
      <c r="H7" s="2" t="s">
        <v>7</v>
      </c>
      <c r="I7" s="2" t="s">
        <v>8</v>
      </c>
      <c r="J7" s="2"/>
      <c r="K7" s="2" t="s">
        <v>4</v>
      </c>
      <c r="L7" s="2" t="s">
        <v>17</v>
      </c>
      <c r="M7" s="2" t="s">
        <v>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</row>
    <row r="8" spans="1:71" x14ac:dyDescent="0.45">
      <c r="A8" s="2" t="s">
        <v>11</v>
      </c>
      <c r="B8" s="3">
        <v>0.20650508696495257</v>
      </c>
      <c r="C8" s="3">
        <v>0.19006920344843589</v>
      </c>
      <c r="D8" s="3">
        <v>0.11990894280809215</v>
      </c>
      <c r="E8" s="3"/>
      <c r="F8" s="3">
        <v>3.3007836145470371E-2</v>
      </c>
      <c r="G8" s="3">
        <v>3.084943590996243E-2</v>
      </c>
      <c r="H8" s="3">
        <v>0.12124137832383532</v>
      </c>
      <c r="I8" s="3">
        <v>9.2650980496824825E-2</v>
      </c>
      <c r="J8" s="3"/>
      <c r="K8" s="3">
        <v>0.15216910776191817</v>
      </c>
      <c r="L8" s="3">
        <v>2.3493137963189675E-2</v>
      </c>
      <c r="M8" s="3">
        <v>3.0104890177318544E-2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spans="1:71" x14ac:dyDescent="0.45">
      <c r="A9" s="2" t="s">
        <v>12</v>
      </c>
      <c r="B9" s="3">
        <v>0.19915325249904831</v>
      </c>
      <c r="C9" s="3">
        <v>0.20203709613325446</v>
      </c>
      <c r="D9" s="3">
        <v>0.1237589803301189</v>
      </c>
      <c r="E9" s="3"/>
      <c r="F9" s="3">
        <v>2.9898067865737468E-2</v>
      </c>
      <c r="G9" s="3">
        <v>3.8873786478839122E-2</v>
      </c>
      <c r="H9" s="3">
        <v>8.7648974847003985E-2</v>
      </c>
      <c r="I9" s="3">
        <v>9.0987021691039949E-2</v>
      </c>
      <c r="J9" s="3"/>
      <c r="K9" s="3">
        <v>0.14822659862326182</v>
      </c>
      <c r="L9" s="3">
        <v>4.5620910560874597E-2</v>
      </c>
      <c r="M9" s="3">
        <v>3.3795310970821404E-2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spans="1:71" x14ac:dyDescent="0.45">
      <c r="A10" s="2" t="s">
        <v>13</v>
      </c>
      <c r="B10" s="3">
        <v>0.1659177031384812</v>
      </c>
      <c r="C10" s="3">
        <v>0.17474614883521711</v>
      </c>
      <c r="D10" s="3">
        <v>9.7080519339841811E-2</v>
      </c>
      <c r="E10" s="3"/>
      <c r="F10" s="3">
        <v>3.2064635363154848E-2</v>
      </c>
      <c r="G10" s="3">
        <v>4.5540949123217669E-2</v>
      </c>
      <c r="H10" s="3">
        <v>8.4715943772113125E-2</v>
      </c>
      <c r="I10" s="3">
        <v>9.0236183854818477E-2</v>
      </c>
      <c r="J10" s="3"/>
      <c r="K10" s="3">
        <v>0.18640239026160102</v>
      </c>
      <c r="L10" s="3">
        <v>8.2003796912818491E-2</v>
      </c>
      <c r="M10" s="3">
        <v>4.1291729398736238E-2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</row>
    <row r="11" spans="1:71" x14ac:dyDescent="0.45">
      <c r="A11" s="2" t="s">
        <v>14</v>
      </c>
      <c r="B11" s="3">
        <v>0.15226509111711789</v>
      </c>
      <c r="C11" s="3">
        <v>0.13263228857611931</v>
      </c>
      <c r="D11" s="3">
        <v>6.2283436137208471E-2</v>
      </c>
      <c r="E11" s="3"/>
      <c r="F11" s="3">
        <v>3.1815942908382203E-2</v>
      </c>
      <c r="G11" s="3">
        <v>4.7781124051047424E-2</v>
      </c>
      <c r="H11" s="3">
        <v>9.1917928354223133E-2</v>
      </c>
      <c r="I11" s="3">
        <v>0.10047697528107143</v>
      </c>
      <c r="J11" s="3"/>
      <c r="K11" s="3">
        <v>0.20276528513171768</v>
      </c>
      <c r="L11" s="3">
        <v>0.11841417149663012</v>
      </c>
      <c r="M11" s="3">
        <v>5.9647756946482437E-2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1:71" x14ac:dyDescent="0.45">
      <c r="A12" s="2" t="s">
        <v>15</v>
      </c>
      <c r="B12" s="3">
        <v>0.13260858981328072</v>
      </c>
      <c r="C12" s="3">
        <v>0.11824808492326964</v>
      </c>
      <c r="D12" s="3">
        <v>4.961037909092314E-2</v>
      </c>
      <c r="E12" s="3"/>
      <c r="F12" s="3">
        <v>3.4997250713337799E-2</v>
      </c>
      <c r="G12" s="3">
        <v>3.8574739220222594E-2</v>
      </c>
      <c r="H12" s="3">
        <v>7.9790034249099806E-2</v>
      </c>
      <c r="I12" s="3">
        <v>0.1052184992668177</v>
      </c>
      <c r="J12" s="3"/>
      <c r="K12" s="3">
        <v>0.18844511208945186</v>
      </c>
      <c r="L12" s="3">
        <v>0.17663185172879095</v>
      </c>
      <c r="M12" s="3">
        <v>7.5875458904805723E-2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1:71" x14ac:dyDescent="0.4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4" spans="1:7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</row>
    <row r="15" spans="1:7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</row>
    <row r="16" spans="1:7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</row>
    <row r="17" spans="1:7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</row>
    <row r="18" spans="1:7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</row>
    <row r="19" spans="1:7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</row>
    <row r="20" spans="1:7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</row>
    <row r="21" spans="1:7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1:7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</row>
    <row r="23" spans="1:7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</row>
    <row r="24" spans="1:7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</row>
    <row r="25" spans="1:7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</row>
    <row r="26" spans="1:7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</row>
    <row r="27" spans="1:7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</row>
    <row r="28" spans="1:7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</row>
    <row r="29" spans="1:7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</row>
    <row r="30" spans="1:7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</row>
    <row r="31" spans="1:7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</row>
    <row r="32" spans="1:7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</row>
    <row r="33" spans="1:7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</row>
    <row r="34" spans="1:7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</row>
    <row r="35" spans="1:7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</row>
    <row r="36" spans="1:7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</row>
    <row r="37" spans="1:7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</row>
    <row r="38" spans="1:7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</row>
    <row r="39" spans="1:7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</row>
    <row r="40" spans="1:7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</row>
    <row r="41" spans="1:7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</row>
    <row r="42" spans="1:7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</row>
    <row r="43" spans="1:7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</row>
    <row r="44" spans="1:7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</row>
    <row r="45" spans="1:7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</row>
    <row r="46" spans="1:7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</row>
    <row r="47" spans="1:7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</row>
    <row r="48" spans="1:7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</row>
    <row r="49" spans="1:7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</row>
    <row r="50" spans="1:7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</row>
    <row r="51" spans="1:7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</row>
    <row r="52" spans="1:7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</row>
    <row r="53" spans="1:7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</row>
    <row r="54" spans="1:7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</row>
    <row r="55" spans="1:7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</row>
    <row r="56" spans="1:7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</row>
    <row r="57" spans="1:7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</row>
    <row r="58" spans="1:7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</row>
    <row r="59" spans="1:7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</row>
    <row r="60" spans="1:7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</row>
    <row r="61" spans="1:7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</row>
    <row r="62" spans="1:7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</row>
    <row r="63" spans="1:7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</row>
    <row r="64" spans="1:7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</row>
    <row r="65" spans="1:7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</row>
    <row r="66" spans="1:7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</row>
    <row r="67" spans="1:7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</row>
    <row r="68" spans="1:7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</row>
    <row r="69" spans="1:7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</row>
    <row r="70" spans="1:7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</row>
    <row r="71" spans="1:7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</row>
    <row r="72" spans="1:7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</row>
    <row r="73" spans="1:7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</row>
    <row r="74" spans="1:7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</row>
    <row r="75" spans="1:7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</row>
    <row r="76" spans="1:7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</row>
    <row r="77" spans="1:7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</row>
    <row r="78" spans="1:7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</row>
    <row r="79" spans="1:7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</row>
    <row r="80" spans="1:7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</row>
    <row r="81" spans="1:7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</row>
    <row r="82" spans="1:7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</row>
    <row r="83" spans="1:7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</row>
    <row r="84" spans="1:7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</row>
    <row r="85" spans="1:7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</row>
    <row r="86" spans="1:7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</row>
    <row r="87" spans="1:7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</row>
    <row r="88" spans="1:7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</row>
    <row r="89" spans="1:7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</row>
    <row r="90" spans="1:7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</row>
    <row r="91" spans="1:7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</row>
    <row r="92" spans="1:7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</row>
    <row r="93" spans="1:7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</row>
    <row r="94" spans="1:7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</row>
    <row r="95" spans="1:7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</row>
    <row r="96" spans="1:7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</row>
    <row r="97" spans="1:7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</row>
    <row r="98" spans="1:7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</row>
    <row r="99" spans="1:7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</row>
    <row r="100" spans="1:7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</row>
    <row r="101" spans="1:7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</row>
    <row r="102" spans="1:7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</row>
    <row r="103" spans="1:7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</row>
    <row r="104" spans="1:7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</row>
    <row r="105" spans="1:7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</row>
    <row r="106" spans="1:7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</row>
    <row r="107" spans="1:7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</row>
    <row r="108" spans="1:7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</row>
    <row r="109" spans="1:7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</row>
    <row r="110" spans="1:7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</row>
    <row r="111" spans="1:7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</row>
    <row r="112" spans="1:7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</row>
    <row r="113" spans="1:7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</row>
    <row r="114" spans="1:7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</row>
    <row r="115" spans="1:7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</row>
    <row r="116" spans="1:7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</row>
    <row r="117" spans="1:7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</row>
    <row r="118" spans="1:7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</row>
    <row r="119" spans="1:7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</row>
    <row r="121" spans="1:7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</row>
    <row r="122" spans="1:7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</row>
    <row r="123" spans="1:7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</row>
    <row r="124" spans="1:7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</row>
    <row r="125" spans="1:7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</row>
    <row r="126" spans="1:7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</row>
    <row r="127" spans="1:7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</row>
    <row r="128" spans="1:7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</row>
    <row r="129" spans="1:7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</row>
    <row r="130" spans="1:7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</row>
    <row r="131" spans="1:7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</row>
    <row r="132" spans="1:7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</row>
    <row r="133" spans="1:7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</row>
    <row r="134" spans="1:7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</row>
    <row r="135" spans="1:7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</row>
    <row r="136" spans="1:7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</row>
    <row r="137" spans="1:7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</row>
    <row r="138" spans="1:7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</row>
    <row r="139" spans="1:7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</row>
    <row r="140" spans="1:7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</row>
    <row r="141" spans="1:7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</row>
    <row r="142" spans="1:7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</row>
    <row r="143" spans="1:7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</row>
    <row r="144" spans="1:7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</row>
    <row r="145" spans="1:7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</row>
    <row r="146" spans="1:7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</row>
    <row r="147" spans="1:7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</row>
    <row r="148" spans="1:7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</row>
    <row r="149" spans="1:7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</row>
    <row r="150" spans="1:7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</row>
    <row r="151" spans="1:7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</row>
    <row r="152" spans="1:7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</row>
    <row r="153" spans="1:7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</row>
    <row r="154" spans="1:7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</row>
    <row r="155" spans="1:7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</row>
    <row r="156" spans="1:7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</row>
    <row r="157" spans="1:7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</row>
    <row r="158" spans="1:7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</row>
    <row r="159" spans="1:7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</row>
    <row r="160" spans="1:7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</row>
    <row r="161" spans="1:7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</row>
    <row r="162" spans="1:7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</row>
    <row r="163" spans="1:7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</row>
    <row r="164" spans="1:7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</row>
    <row r="165" spans="1:7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</row>
    <row r="166" spans="1:7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</row>
    <row r="167" spans="1:7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</row>
    <row r="168" spans="1:7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</row>
    <row r="169" spans="1:7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</row>
    <row r="170" spans="1:7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</row>
    <row r="171" spans="1:7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</row>
    <row r="172" spans="1:7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</row>
    <row r="173" spans="1:7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</row>
    <row r="174" spans="1:7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</row>
    <row r="175" spans="1:7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</row>
    <row r="176" spans="1:7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</row>
    <row r="177" spans="1:7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</row>
    <row r="178" spans="1:7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</row>
    <row r="179" spans="1:7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</row>
    <row r="180" spans="1:7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</row>
    <row r="181" spans="1:7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</row>
    <row r="182" spans="1:7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</row>
    <row r="183" spans="1:7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</row>
    <row r="184" spans="1:7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</row>
    <row r="185" spans="1:7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</row>
    <row r="186" spans="1:7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</row>
    <row r="187" spans="1:7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</row>
    <row r="188" spans="1:7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</row>
    <row r="189" spans="1:7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</row>
    <row r="190" spans="1:7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</row>
    <row r="191" spans="1:7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</row>
    <row r="192" spans="1:7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</row>
    <row r="193" spans="1:7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</row>
    <row r="194" spans="1:7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</row>
    <row r="195" spans="1:7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</row>
    <row r="196" spans="1:7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</row>
    <row r="197" spans="1:7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</row>
    <row r="198" spans="1:7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</row>
    <row r="199" spans="1:7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</row>
    <row r="200" spans="1:7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</row>
    <row r="201" spans="1:7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</row>
    <row r="202" spans="1:7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</row>
    <row r="203" spans="1:7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</row>
    <row r="204" spans="1:7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</row>
    <row r="205" spans="1:7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</row>
    <row r="206" spans="1:7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</row>
    <row r="207" spans="1:7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</row>
    <row r="208" spans="1:7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</row>
    <row r="209" spans="1:7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</row>
    <row r="210" spans="1:7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</row>
    <row r="211" spans="1:7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</row>
    <row r="212" spans="1:7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</row>
    <row r="213" spans="1:7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</row>
    <row r="214" spans="1:7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</row>
    <row r="215" spans="1:7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</row>
    <row r="216" spans="1:7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</row>
    <row r="217" spans="1:7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</row>
    <row r="218" spans="1:7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</row>
    <row r="219" spans="1:7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</row>
    <row r="220" spans="1:7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</row>
    <row r="221" spans="1:7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</row>
    <row r="222" spans="1:7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</row>
    <row r="223" spans="1:7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</row>
    <row r="224" spans="1:7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</row>
    <row r="225" spans="1:7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</row>
    <row r="226" spans="1:7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</row>
    <row r="227" spans="1:7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</row>
    <row r="228" spans="1:7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</row>
    <row r="229" spans="1:7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</row>
    <row r="230" spans="1:7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</row>
    <row r="231" spans="1:7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</row>
    <row r="232" spans="1:7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</row>
    <row r="233" spans="1:7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</row>
    <row r="234" spans="1:7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</row>
    <row r="235" spans="1:7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</row>
    <row r="236" spans="1:7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</row>
    <row r="237" spans="1:7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</row>
    <row r="238" spans="1:7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</row>
    <row r="239" spans="1:7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</row>
    <row r="240" spans="1:7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</row>
    <row r="241" spans="1:7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</row>
    <row r="242" spans="1:7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</row>
    <row r="243" spans="1:7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</row>
    <row r="244" spans="1:7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</row>
    <row r="245" spans="1:7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</row>
    <row r="246" spans="1:7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</row>
    <row r="247" spans="1:7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</row>
    <row r="248" spans="1:7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</row>
    <row r="249" spans="1:7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</row>
    <row r="250" spans="1:7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</row>
    <row r="251" spans="1:7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</row>
    <row r="252" spans="1:7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</row>
    <row r="253" spans="1:7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</row>
    <row r="254" spans="1:7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</row>
    <row r="255" spans="1:7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</row>
    <row r="256" spans="1:7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</row>
    <row r="257" spans="1:7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</row>
    <row r="258" spans="1:7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</row>
    <row r="259" spans="1:7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</row>
    <row r="260" spans="1:7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</row>
    <row r="261" spans="1:7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</row>
    <row r="262" spans="1:7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</row>
    <row r="263" spans="1:7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</row>
    <row r="264" spans="1:7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</row>
    <row r="265" spans="1:7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</row>
    <row r="266" spans="1:7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</row>
    <row r="267" spans="1:7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</row>
    <row r="268" spans="1:7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</row>
    <row r="269" spans="1:7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</row>
    <row r="270" spans="1:7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</row>
    <row r="271" spans="1:7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</row>
    <row r="272" spans="1:7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</row>
    <row r="273" spans="1:7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</row>
    <row r="274" spans="1:7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</row>
    <row r="275" spans="1:7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</row>
    <row r="276" spans="1:7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</row>
    <row r="277" spans="1:7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</row>
    <row r="278" spans="1:7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</row>
    <row r="279" spans="1:7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</row>
    <row r="280" spans="1:7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</row>
    <row r="281" spans="1:7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</row>
    <row r="282" spans="1:7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</row>
    <row r="283" spans="1:7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</row>
    <row r="284" spans="1:7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</row>
    <row r="285" spans="1:7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</row>
    <row r="286" spans="1:7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</row>
    <row r="287" spans="1:7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</row>
    <row r="288" spans="1:7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</row>
    <row r="289" spans="1:7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</row>
    <row r="290" spans="1:7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</row>
    <row r="291" spans="1:7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</row>
    <row r="292" spans="1:7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</row>
    <row r="293" spans="1:7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</row>
    <row r="294" spans="1:7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</row>
    <row r="295" spans="1:7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</row>
    <row r="296" spans="1:7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</row>
    <row r="297" spans="1:7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</row>
    <row r="298" spans="1:7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</row>
    <row r="299" spans="1:7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</row>
    <row r="300" spans="1:7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</row>
    <row r="301" spans="1:7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</row>
    <row r="302" spans="1:7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</row>
    <row r="303" spans="1:7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</row>
    <row r="304" spans="1:7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</row>
    <row r="305" spans="1:7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</row>
    <row r="306" spans="1:7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</row>
    <row r="307" spans="1:7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</row>
    <row r="308" spans="1:7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</row>
    <row r="309" spans="1:7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</row>
    <row r="310" spans="1:7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</row>
    <row r="311" spans="1:7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</row>
    <row r="312" spans="1:7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</row>
    <row r="313" spans="1:7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</row>
    <row r="314" spans="1:7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</row>
    <row r="315" spans="1:7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</row>
    <row r="316" spans="1:7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</row>
    <row r="317" spans="1:7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</row>
    <row r="318" spans="1:7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</row>
    <row r="319" spans="1:7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</row>
    <row r="320" spans="1:7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</row>
    <row r="321" spans="1:7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</row>
    <row r="322" spans="1:7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</row>
    <row r="323" spans="1:7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</row>
    <row r="324" spans="1:7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</row>
    <row r="325" spans="1:7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</row>
    <row r="326" spans="1:7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</row>
    <row r="327" spans="1:7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</row>
    <row r="328" spans="1:7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</row>
    <row r="329" spans="1:7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</row>
    <row r="330" spans="1:7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</row>
    <row r="331" spans="1:7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</row>
    <row r="332" spans="1:7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</row>
    <row r="333" spans="1:7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</row>
    <row r="334" spans="1:7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</row>
    <row r="335" spans="1:7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</row>
    <row r="336" spans="1:7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</row>
    <row r="337" spans="1:7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</row>
    <row r="338" spans="1:7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</row>
    <row r="339" spans="1:7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</row>
    <row r="340" spans="1:7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</row>
    <row r="341" spans="1:7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</row>
    <row r="342" spans="1:7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</row>
    <row r="343" spans="1:7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</row>
    <row r="344" spans="1:7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</row>
    <row r="345" spans="1:7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</row>
    <row r="346" spans="1:7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</row>
    <row r="347" spans="1:7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</row>
    <row r="348" spans="1:7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</row>
    <row r="349" spans="1:7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</row>
    <row r="350" spans="1:7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</row>
    <row r="351" spans="1:7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</row>
    <row r="352" spans="1:7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</row>
    <row r="353" spans="1:7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</row>
    <row r="354" spans="1:7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</row>
    <row r="355" spans="1:7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</row>
    <row r="356" spans="1:7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</row>
    <row r="357" spans="1:7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</row>
    <row r="358" spans="1:7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</row>
    <row r="359" spans="1:7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</row>
    <row r="360" spans="1:7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</row>
    <row r="361" spans="1:7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</row>
    <row r="362" spans="1:7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</row>
    <row r="363" spans="1:7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</row>
    <row r="364" spans="1:7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</row>
    <row r="365" spans="1:7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</row>
    <row r="366" spans="1:7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</row>
    <row r="367" spans="1:7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</row>
    <row r="368" spans="1:7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</row>
    <row r="369" spans="1:7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</row>
    <row r="370" spans="1:7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</row>
    <row r="371" spans="1:7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</row>
    <row r="372" spans="1:7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</row>
    <row r="373" spans="1:7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</row>
    <row r="374" spans="1:7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</row>
    <row r="375" spans="1:7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</row>
    <row r="376" spans="1:7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</row>
    <row r="377" spans="1:7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</row>
    <row r="378" spans="1:7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</row>
    <row r="379" spans="1:7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</row>
    <row r="380" spans="1:7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</row>
    <row r="381" spans="1:7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</row>
    <row r="382" spans="1:7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</row>
    <row r="383" spans="1:7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</row>
    <row r="384" spans="1:7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</row>
    <row r="385" spans="1:7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</row>
    <row r="386" spans="1:7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</row>
    <row r="387" spans="1:7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</row>
    <row r="388" spans="1:7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</row>
    <row r="389" spans="1:7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</row>
    <row r="390" spans="1:7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</row>
    <row r="391" spans="1:7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</row>
    <row r="392" spans="1:7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</row>
    <row r="393" spans="1:7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</row>
    <row r="394" spans="1:7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</row>
    <row r="395" spans="1:7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</row>
    <row r="396" spans="1:7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</row>
    <row r="397" spans="1:7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</row>
    <row r="398" spans="1:7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</row>
    <row r="399" spans="1:7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</row>
    <row r="400" spans="1:7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</row>
    <row r="401" spans="1:7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</row>
    <row r="402" spans="1:7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</row>
    <row r="403" spans="1:7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</row>
    <row r="404" spans="1:7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</row>
    <row r="405" spans="1:7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</row>
    <row r="406" spans="1:7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</row>
    <row r="407" spans="1:7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</row>
    <row r="408" spans="1:7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</row>
    <row r="409" spans="1:7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</row>
    <row r="410" spans="1:7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</row>
    <row r="411" spans="1:7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</row>
    <row r="412" spans="1:7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</row>
    <row r="413" spans="1:7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</row>
    <row r="414" spans="1:7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</row>
    <row r="415" spans="1:7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</row>
    <row r="416" spans="1:7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</row>
    <row r="417" spans="1:7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</row>
    <row r="418" spans="1:7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</row>
    <row r="419" spans="1:7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</row>
    <row r="420" spans="1:7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</row>
    <row r="421" spans="1:7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</row>
    <row r="422" spans="1:7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</row>
    <row r="423" spans="1:7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</row>
    <row r="424" spans="1:7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</row>
    <row r="425" spans="1:7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</row>
    <row r="426" spans="1:7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</row>
    <row r="427" spans="1:7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</row>
    <row r="428" spans="1:7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</row>
    <row r="429" spans="1:7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</row>
    <row r="430" spans="1:7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</row>
    <row r="431" spans="1:7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</row>
    <row r="432" spans="1:7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</row>
    <row r="433" spans="1:7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</row>
    <row r="434" spans="1:7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</row>
    <row r="435" spans="1:7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</row>
    <row r="436" spans="1:7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</row>
    <row r="437" spans="1:7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</row>
    <row r="438" spans="1:7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</row>
    <row r="439" spans="1:7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</row>
    <row r="440" spans="1:7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</row>
    <row r="441" spans="1:7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</row>
    <row r="442" spans="1:7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</row>
    <row r="443" spans="1:7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</row>
    <row r="444" spans="1:7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</row>
    <row r="445" spans="1:7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</row>
    <row r="446" spans="1:7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</row>
    <row r="447" spans="1:7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</row>
    <row r="448" spans="1:7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</row>
    <row r="449" spans="1:7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</row>
    <row r="450" spans="1:7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</row>
    <row r="451" spans="1:7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</row>
    <row r="452" spans="1:7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</row>
    <row r="453" spans="1:7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</row>
    <row r="454" spans="1:7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</row>
    <row r="455" spans="1:7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</row>
    <row r="456" spans="1:7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</row>
    <row r="457" spans="1:7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</row>
    <row r="458" spans="1:7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</row>
    <row r="459" spans="1:7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</row>
    <row r="460" spans="1:7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</row>
    <row r="461" spans="1:7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</row>
    <row r="462" spans="1:7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</row>
    <row r="463" spans="1:7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</row>
    <row r="464" spans="1:7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</row>
    <row r="465" spans="1:7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</row>
    <row r="466" spans="1:7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</row>
    <row r="467" spans="1:7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</row>
    <row r="468" spans="1:7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</row>
    <row r="469" spans="1:7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</row>
    <row r="470" spans="1:7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</row>
    <row r="471" spans="1:7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</row>
    <row r="472" spans="1:7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</row>
    <row r="473" spans="1:7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</row>
    <row r="474" spans="1:7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</row>
    <row r="475" spans="1:7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</row>
    <row r="476" spans="1:7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</row>
    <row r="477" spans="1:7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</row>
    <row r="478" spans="1:7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</row>
    <row r="479" spans="1:7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</row>
    <row r="480" spans="1:7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</row>
    <row r="481" spans="1:7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</row>
    <row r="482" spans="1:7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</row>
    <row r="483" spans="1:7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</row>
    <row r="484" spans="1:7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</row>
    <row r="485" spans="1:7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</row>
    <row r="486" spans="1:7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</row>
    <row r="487" spans="1:7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</row>
    <row r="488" spans="1:7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</row>
    <row r="489" spans="1:7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</row>
    <row r="490" spans="1:7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</row>
    <row r="491" spans="1:7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</row>
    <row r="492" spans="1:7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</row>
    <row r="493" spans="1:7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</row>
    <row r="494" spans="1:7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</row>
    <row r="495" spans="1:7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</row>
    <row r="496" spans="1:7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</row>
    <row r="497" spans="1:7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</row>
    <row r="498" spans="1:7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</row>
    <row r="499" spans="1:7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</row>
    <row r="500" spans="1:7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</row>
    <row r="501" spans="1:7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</row>
    <row r="502" spans="1:7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</row>
    <row r="503" spans="1:7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</row>
    <row r="504" spans="1:7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</row>
    <row r="505" spans="1:7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</row>
    <row r="506" spans="1:7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</row>
    <row r="507" spans="1:7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</row>
    <row r="508" spans="1:7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</row>
    <row r="509" spans="1:7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</row>
    <row r="510" spans="1:7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</row>
    <row r="511" spans="1:7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</row>
    <row r="512" spans="1:7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</row>
    <row r="513" spans="1:7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</row>
    <row r="514" spans="1:7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</row>
    <row r="515" spans="1:7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</row>
    <row r="516" spans="1:7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</row>
    <row r="517" spans="1:7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</row>
    <row r="518" spans="1:7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</row>
    <row r="519" spans="1:7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</row>
    <row r="520" spans="1:7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</row>
    <row r="521" spans="1:7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</row>
    <row r="522" spans="1:7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</row>
    <row r="523" spans="1:7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</row>
    <row r="524" spans="1:7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</row>
    <row r="525" spans="1:7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</row>
    <row r="526" spans="1:7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</row>
    <row r="527" spans="1:7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</row>
    <row r="528" spans="1:7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</row>
    <row r="529" spans="1:7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</row>
    <row r="530" spans="1:7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</row>
    <row r="531" spans="1:7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</row>
    <row r="532" spans="1:7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</row>
    <row r="533" spans="1:7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</row>
    <row r="534" spans="1:7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</row>
    <row r="535" spans="1:7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</row>
    <row r="536" spans="1:7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</row>
    <row r="537" spans="1:7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</row>
    <row r="538" spans="1:7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</row>
    <row r="539" spans="1:7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</row>
    <row r="540" spans="1:7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</row>
    <row r="541" spans="1:7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</row>
    <row r="542" spans="1:7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</row>
    <row r="543" spans="1:7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</row>
    <row r="544" spans="1:7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</row>
    <row r="545" spans="1:7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</row>
    <row r="546" spans="1:7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</row>
    <row r="547" spans="1:7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</row>
    <row r="548" spans="1:7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</row>
    <row r="549" spans="1:7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</row>
    <row r="550" spans="1:7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</row>
    <row r="551" spans="1:7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</row>
    <row r="552" spans="1:7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</row>
    <row r="553" spans="1:7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</row>
    <row r="554" spans="1:7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</row>
    <row r="555" spans="1:7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</row>
    <row r="556" spans="1:7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</row>
    <row r="557" spans="1:7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</row>
    <row r="558" spans="1:7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</row>
    <row r="559" spans="1:7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</row>
    <row r="560" spans="1:7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</row>
    <row r="561" spans="1:7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</row>
    <row r="562" spans="1:7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</row>
    <row r="563" spans="1:7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</row>
    <row r="564" spans="1:7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</row>
    <row r="565" spans="1:7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</row>
    <row r="566" spans="1:7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</row>
    <row r="567" spans="1:7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</row>
    <row r="568" spans="1:7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</row>
    <row r="569" spans="1:7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</row>
    <row r="570" spans="1:7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</row>
    <row r="571" spans="1:7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</row>
    <row r="572" spans="1:7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</row>
    <row r="573" spans="1:7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</row>
    <row r="574" spans="1:7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</row>
    <row r="575" spans="1:7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</row>
    <row r="576" spans="1:7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</row>
    <row r="577" spans="1:7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</row>
    <row r="578" spans="1:7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</row>
    <row r="579" spans="1:7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</row>
    <row r="580" spans="1:7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</row>
    <row r="581" spans="1:7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</row>
    <row r="582" spans="1:7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</row>
    <row r="583" spans="1:7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</row>
    <row r="584" spans="1:7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</row>
    <row r="585" spans="1:7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</row>
    <row r="586" spans="1:7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</row>
    <row r="587" spans="1:7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</row>
    <row r="588" spans="1:7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</row>
    <row r="589" spans="1:7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</row>
    <row r="590" spans="1:7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</row>
    <row r="591" spans="1:7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</row>
    <row r="592" spans="1:7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</row>
    <row r="593" spans="1:7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</row>
    <row r="594" spans="1:7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</row>
    <row r="595" spans="1:7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</row>
    <row r="596" spans="1:7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</row>
    <row r="597" spans="1:7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</row>
    <row r="598" spans="1:7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</row>
    <row r="599" spans="1:7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</row>
    <row r="600" spans="1:7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</row>
    <row r="601" spans="1:7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</row>
    <row r="602" spans="1:7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</row>
    <row r="603" spans="1:7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</row>
    <row r="604" spans="1:7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</row>
    <row r="605" spans="1:7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</row>
    <row r="606" spans="1:7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</row>
    <row r="607" spans="1:7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</row>
    <row r="608" spans="1:7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</row>
    <row r="609" spans="1:7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</row>
    <row r="610" spans="1:7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</row>
    <row r="611" spans="1:7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</row>
    <row r="612" spans="1:7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</row>
    <row r="613" spans="1:7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</row>
    <row r="614" spans="1:7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</row>
    <row r="615" spans="1:7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</row>
    <row r="616" spans="1:7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</row>
    <row r="617" spans="1:7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</row>
    <row r="618" spans="1:7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</row>
    <row r="619" spans="1:7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</row>
    <row r="620" spans="1:7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</row>
    <row r="621" spans="1:7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</row>
    <row r="622" spans="1:7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</row>
    <row r="623" spans="1:7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</row>
    <row r="624" spans="1:7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</row>
    <row r="625" spans="1:7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</row>
    <row r="626" spans="1:7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</row>
    <row r="627" spans="1:7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</row>
    <row r="628" spans="1:7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</row>
    <row r="629" spans="1:7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</row>
    <row r="630" spans="1:7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</row>
    <row r="631" spans="1:7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</row>
    <row r="632" spans="1:7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</row>
    <row r="633" spans="1:7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</row>
    <row r="634" spans="1:7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</row>
    <row r="635" spans="1:7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</row>
    <row r="636" spans="1:7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</row>
    <row r="637" spans="1:7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</row>
    <row r="638" spans="1:7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</row>
    <row r="639" spans="1:7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</row>
    <row r="640" spans="1:7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</row>
    <row r="641" spans="1:7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</row>
    <row r="642" spans="1:7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</row>
    <row r="643" spans="1:7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</row>
    <row r="644" spans="1:7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</row>
    <row r="645" spans="1:7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</row>
    <row r="646" spans="1:7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</row>
    <row r="647" spans="1:7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</row>
    <row r="648" spans="1:7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</row>
    <row r="649" spans="1:7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</row>
    <row r="650" spans="1:7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</row>
    <row r="651" spans="1:7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</row>
    <row r="652" spans="1:7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</row>
    <row r="653" spans="1:7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</row>
    <row r="654" spans="1:7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</row>
    <row r="655" spans="1:7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</row>
    <row r="656" spans="1:7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</row>
    <row r="657" spans="1:7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</row>
    <row r="658" spans="1:7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</row>
    <row r="659" spans="1:7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</row>
    <row r="660" spans="1:7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</row>
    <row r="661" spans="1:7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</row>
    <row r="662" spans="1:7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</row>
    <row r="663" spans="1:7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</row>
    <row r="664" spans="1:7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</row>
    <row r="665" spans="1:7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</row>
    <row r="666" spans="1:7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</row>
    <row r="667" spans="1:7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</row>
    <row r="668" spans="1:7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</row>
    <row r="669" spans="1:7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</row>
    <row r="670" spans="1:7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</row>
    <row r="671" spans="1:7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</row>
    <row r="672" spans="1:7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</row>
    <row r="673" spans="1:7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</row>
    <row r="674" spans="1:7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</row>
    <row r="675" spans="1:7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</row>
    <row r="676" spans="1:7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</row>
    <row r="677" spans="1:7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</row>
    <row r="678" spans="1:7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</row>
    <row r="679" spans="1:7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</row>
    <row r="680" spans="1:7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</row>
    <row r="681" spans="1:7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</row>
    <row r="682" spans="1:7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</row>
    <row r="683" spans="1:7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</row>
    <row r="684" spans="1:7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</row>
    <row r="685" spans="1:7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</row>
    <row r="686" spans="1:7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</row>
    <row r="687" spans="1:7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</row>
    <row r="688" spans="1:7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</row>
    <row r="689" spans="1:7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</row>
    <row r="690" spans="1:7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</row>
    <row r="691" spans="1:7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</row>
    <row r="692" spans="1:7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</row>
    <row r="693" spans="1:7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</row>
    <row r="694" spans="1:7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</row>
    <row r="695" spans="1:7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</row>
    <row r="696" spans="1:7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</row>
    <row r="697" spans="1:7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</row>
    <row r="698" spans="1:7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</row>
    <row r="699" spans="1:7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</row>
    <row r="700" spans="1:7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</row>
    <row r="701" spans="1:7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</row>
    <row r="702" spans="1:7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</row>
    <row r="703" spans="1:7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</row>
    <row r="704" spans="1:7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</row>
    <row r="705" spans="1:7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</row>
    <row r="706" spans="1:7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</row>
    <row r="707" spans="1:7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</row>
    <row r="708" spans="1:7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</row>
    <row r="709" spans="1:7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</row>
    <row r="710" spans="1:7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</row>
    <row r="711" spans="1:7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</row>
    <row r="712" spans="1:7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</row>
    <row r="713" spans="1:7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</row>
    <row r="714" spans="1:7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</row>
    <row r="715" spans="1:7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</row>
    <row r="716" spans="1:7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</row>
    <row r="717" spans="1:7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</row>
    <row r="718" spans="1:7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</row>
    <row r="719" spans="1:7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</row>
    <row r="720" spans="1:7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</row>
    <row r="721" spans="1:7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</row>
    <row r="722" spans="1:7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</row>
    <row r="723" spans="1:7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</row>
    <row r="724" spans="1:7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</row>
    <row r="725" spans="1:7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</row>
    <row r="726" spans="1:7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</row>
    <row r="727" spans="1:7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</row>
    <row r="728" spans="1:7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</row>
    <row r="729" spans="1:7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</row>
    <row r="730" spans="1:7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</row>
    <row r="731" spans="1:7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</row>
    <row r="732" spans="1:7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</row>
    <row r="733" spans="1:7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</row>
    <row r="734" spans="1:7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</row>
    <row r="735" spans="1:7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</row>
    <row r="736" spans="1:7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</row>
    <row r="737" spans="1:7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</row>
    <row r="738" spans="1:7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</row>
    <row r="739" spans="1:7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</row>
    <row r="740" spans="1:7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</row>
    <row r="741" spans="1:7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</row>
    <row r="742" spans="1:7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</row>
    <row r="743" spans="1:7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</row>
    <row r="744" spans="1:7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</row>
    <row r="745" spans="1:7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</row>
    <row r="746" spans="1:7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</row>
    <row r="747" spans="1:7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</row>
    <row r="748" spans="1:7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</row>
    <row r="749" spans="1:7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</row>
    <row r="750" spans="1:7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</row>
    <row r="751" spans="1:7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</row>
    <row r="752" spans="1:7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</row>
    <row r="753" spans="1:7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</row>
    <row r="754" spans="1:7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</row>
    <row r="755" spans="1:7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</row>
    <row r="756" spans="1:7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</row>
    <row r="757" spans="1:7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</row>
    <row r="758" spans="1:7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</row>
    <row r="759" spans="1:7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</row>
    <row r="760" spans="1:7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</row>
    <row r="761" spans="1:7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</row>
    <row r="762" spans="1:7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</row>
    <row r="763" spans="1:7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</row>
    <row r="764" spans="1:7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</row>
    <row r="765" spans="1:7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</row>
    <row r="766" spans="1:7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</row>
    <row r="767" spans="1:7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</row>
    <row r="768" spans="1:7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</row>
    <row r="769" spans="1:7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</row>
    <row r="770" spans="1:7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</row>
    <row r="771" spans="1:7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</row>
    <row r="772" spans="1:7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</row>
    <row r="773" spans="1:7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</row>
    <row r="774" spans="1:7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</row>
    <row r="775" spans="1:7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</row>
    <row r="776" spans="1:7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</row>
    <row r="777" spans="1:7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</row>
    <row r="778" spans="1:7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</row>
    <row r="779" spans="1:7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</row>
    <row r="780" spans="1:7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</row>
    <row r="781" spans="1:7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</row>
    <row r="782" spans="1:7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</row>
    <row r="783" spans="1:7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</row>
    <row r="784" spans="1:7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</row>
    <row r="785" spans="1:7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</row>
    <row r="786" spans="1:7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</row>
    <row r="787" spans="1:7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</row>
    <row r="788" spans="1:7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</row>
    <row r="789" spans="1:7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</row>
    <row r="790" spans="1:7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</row>
    <row r="791" spans="1:7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</row>
    <row r="792" spans="1:7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</row>
    <row r="793" spans="1:7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</row>
    <row r="794" spans="1:7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</row>
    <row r="795" spans="1:7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</row>
    <row r="796" spans="1:7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</row>
    <row r="797" spans="1:7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</row>
    <row r="798" spans="1:7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</row>
    <row r="799" spans="1:7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</row>
    <row r="800" spans="1:7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</row>
    <row r="801" spans="1:7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</row>
    <row r="802" spans="1:7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</row>
    <row r="803" spans="1:7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</row>
    <row r="804" spans="1:7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</row>
    <row r="805" spans="1:7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</row>
    <row r="806" spans="1:7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</row>
    <row r="807" spans="1:7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</row>
    <row r="808" spans="1:7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</row>
    <row r="809" spans="1:7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</row>
    <row r="810" spans="1:7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</row>
    <row r="811" spans="1:7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</row>
    <row r="812" spans="1:7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</row>
    <row r="813" spans="1:7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</row>
    <row r="814" spans="1:7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</row>
    <row r="815" spans="1:7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</row>
    <row r="816" spans="1:7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</row>
    <row r="817" spans="1:7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</row>
    <row r="818" spans="1:7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</row>
    <row r="819" spans="1:7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</row>
    <row r="820" spans="1:7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</row>
    <row r="821" spans="1:7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</row>
    <row r="822" spans="1:7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</row>
    <row r="823" spans="1:7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</row>
    <row r="824" spans="1:7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</row>
    <row r="825" spans="1:7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</row>
    <row r="826" spans="1:7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</row>
    <row r="827" spans="1:7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</row>
    <row r="828" spans="1:7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</row>
    <row r="829" spans="1:7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</row>
    <row r="830" spans="1:7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</row>
    <row r="831" spans="1:7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</row>
    <row r="832" spans="1:7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</row>
    <row r="833" spans="1:7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</row>
    <row r="834" spans="1:7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</row>
    <row r="835" spans="1:7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</row>
    <row r="836" spans="1:7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</row>
    <row r="837" spans="1:7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</row>
    <row r="838" spans="1:7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</row>
    <row r="839" spans="1:7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</row>
    <row r="840" spans="1:7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</row>
    <row r="841" spans="1:7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</row>
    <row r="842" spans="1:7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</row>
    <row r="843" spans="1:7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</row>
    <row r="844" spans="1:7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</row>
    <row r="845" spans="1:7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</row>
    <row r="846" spans="1:7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</row>
    <row r="847" spans="1:7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</row>
    <row r="848" spans="1:7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</row>
    <row r="849" spans="1:7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</row>
    <row r="850" spans="1:7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</row>
    <row r="851" spans="1:7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</row>
    <row r="852" spans="1:7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</row>
    <row r="853" spans="1:7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</row>
    <row r="854" spans="1:7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</row>
    <row r="855" spans="1:7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</row>
    <row r="856" spans="1:7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</row>
    <row r="857" spans="1:7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</row>
    <row r="858" spans="1:7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</row>
    <row r="859" spans="1:7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</row>
    <row r="860" spans="1:7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</row>
    <row r="861" spans="1:7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</row>
    <row r="862" spans="1:7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</row>
    <row r="863" spans="1:7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</row>
    <row r="864" spans="1:7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</row>
    <row r="865" spans="1:7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</row>
    <row r="866" spans="1:7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</row>
    <row r="867" spans="1:7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</row>
    <row r="868" spans="1:7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</row>
    <row r="869" spans="1:7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</row>
    <row r="870" spans="1:7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</row>
    <row r="871" spans="1:7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</row>
    <row r="872" spans="1:7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</row>
    <row r="873" spans="1:7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</row>
    <row r="874" spans="1:7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</row>
    <row r="875" spans="1:7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</row>
    <row r="876" spans="1:7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</row>
    <row r="877" spans="1:7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</row>
    <row r="878" spans="1:7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</row>
    <row r="879" spans="1:7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</row>
    <row r="880" spans="1:7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</row>
    <row r="881" spans="1:7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</row>
    <row r="882" spans="1:7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</row>
    <row r="883" spans="1:7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</row>
    <row r="884" spans="1:7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</row>
    <row r="885" spans="1:7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</row>
    <row r="886" spans="1:7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</row>
    <row r="887" spans="1:7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</row>
    <row r="888" spans="1:7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</row>
    <row r="889" spans="1:7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</row>
    <row r="890" spans="1:7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</row>
    <row r="891" spans="1:7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</row>
    <row r="892" spans="1:7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</row>
    <row r="893" spans="1:7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</row>
    <row r="894" spans="1:7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</row>
    <row r="895" spans="1:7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</row>
    <row r="896" spans="1:7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</row>
    <row r="897" spans="1:7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</row>
    <row r="898" spans="1:7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</row>
    <row r="899" spans="1:7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</row>
    <row r="900" spans="1:7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</row>
    <row r="901" spans="1:7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</row>
    <row r="902" spans="1:7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</row>
    <row r="903" spans="1:7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</row>
    <row r="904" spans="1:7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</row>
    <row r="905" spans="1:7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</row>
    <row r="906" spans="1:7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</row>
    <row r="907" spans="1:7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</row>
    <row r="908" spans="1:7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</row>
    <row r="909" spans="1:7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</row>
    <row r="910" spans="1:7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</row>
    <row r="911" spans="1:7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</row>
    <row r="912" spans="1:7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</row>
    <row r="913" spans="1:7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</row>
    <row r="914" spans="1:7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</row>
    <row r="915" spans="1:7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</row>
    <row r="916" spans="1:7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</row>
    <row r="917" spans="1:7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</row>
    <row r="918" spans="1:7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</row>
    <row r="919" spans="1:7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</row>
    <row r="920" spans="1:7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</row>
    <row r="921" spans="1:7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</row>
    <row r="922" spans="1:7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</row>
    <row r="923" spans="1:7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</row>
    <row r="924" spans="1:7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</row>
    <row r="925" spans="1:7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</row>
    <row r="926" spans="1:7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</row>
    <row r="927" spans="1:7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</row>
    <row r="928" spans="1:7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</row>
    <row r="929" spans="1:7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</row>
    <row r="930" spans="1:7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</row>
    <row r="931" spans="1:7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</row>
    <row r="932" spans="1:7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</row>
    <row r="933" spans="1:7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</row>
    <row r="934" spans="1:7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</row>
    <row r="935" spans="1:7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</row>
    <row r="936" spans="1:7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</row>
    <row r="937" spans="1:7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</row>
    <row r="938" spans="1:7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</row>
    <row r="939" spans="1:7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</row>
    <row r="940" spans="1:7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</row>
    <row r="941" spans="1:7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</row>
    <row r="942" spans="1:7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</row>
    <row r="943" spans="1:7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</row>
    <row r="944" spans="1:7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</row>
    <row r="945" spans="1:7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</row>
    <row r="946" spans="1:7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</row>
    <row r="947" spans="1:7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</row>
    <row r="948" spans="1:7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</row>
    <row r="949" spans="1:7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</row>
    <row r="950" spans="1:7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</row>
    <row r="951" spans="1:7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</row>
    <row r="952" spans="1:7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</row>
    <row r="953" spans="1:7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</row>
    <row r="954" spans="1:7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</row>
    <row r="955" spans="1:7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</row>
    <row r="956" spans="1:7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</row>
    <row r="957" spans="1:7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</row>
    <row r="958" spans="1:7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</row>
    <row r="959" spans="1:7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</row>
    <row r="960" spans="1:7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</row>
    <row r="961" spans="1:7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</row>
    <row r="962" spans="1:7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</row>
    <row r="963" spans="1:7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</row>
    <row r="964" spans="1:7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</row>
    <row r="965" spans="1:7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</row>
    <row r="966" spans="1:7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</row>
    <row r="967" spans="1:7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</row>
    <row r="968" spans="1:7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</row>
    <row r="969" spans="1:7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</row>
    <row r="970" spans="1:7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</row>
    <row r="971" spans="1:7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</row>
    <row r="972" spans="1:7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</row>
    <row r="973" spans="1:7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</row>
    <row r="974" spans="1:7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</row>
    <row r="975" spans="1:7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</row>
    <row r="976" spans="1:7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</row>
    <row r="977" spans="1:7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</row>
    <row r="978" spans="1:7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</row>
    <row r="979" spans="1:7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</row>
    <row r="980" spans="1:7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</row>
    <row r="981" spans="1:7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</row>
    <row r="982" spans="1:7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</row>
    <row r="983" spans="1:7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</row>
    <row r="984" spans="1:7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</row>
    <row r="985" spans="1:7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</row>
    <row r="986" spans="1:7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</row>
    <row r="987" spans="1:7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</row>
    <row r="988" spans="1:7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</row>
    <row r="989" spans="1:7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</row>
    <row r="990" spans="1:7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</row>
    <row r="991" spans="1:7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</row>
    <row r="992" spans="1:7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</row>
    <row r="993" spans="1:7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</row>
    <row r="994" spans="1:7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</row>
    <row r="995" spans="1:71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</row>
    <row r="996" spans="1:71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</row>
    <row r="997" spans="1:71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</row>
    <row r="998" spans="1:71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</row>
    <row r="999" spans="1:71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</row>
    <row r="1000" spans="1:71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</row>
    <row r="1001" spans="1:71" x14ac:dyDescent="0.4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</row>
    <row r="1002" spans="1:71" x14ac:dyDescent="0.4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</row>
    <row r="1003" spans="1:71" x14ac:dyDescent="0.4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</row>
    <row r="1004" spans="1:71" x14ac:dyDescent="0.4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</row>
    <row r="1005" spans="1:71" x14ac:dyDescent="0.4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</row>
    <row r="1006" spans="1:71" x14ac:dyDescent="0.4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</row>
    <row r="1007" spans="1:71" x14ac:dyDescent="0.4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</row>
    <row r="1008" spans="1:71" x14ac:dyDescent="0.4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</row>
    <row r="1009" spans="1:71" x14ac:dyDescent="0.4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</row>
    <row r="1010" spans="1:71" x14ac:dyDescent="0.4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</row>
    <row r="1011" spans="1:71" x14ac:dyDescent="0.4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</row>
    <row r="1012" spans="1:71" x14ac:dyDescent="0.4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</row>
    <row r="1013" spans="1:71" x14ac:dyDescent="0.4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</row>
    <row r="1014" spans="1:71" x14ac:dyDescent="0.4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</row>
    <row r="1015" spans="1:71" x14ac:dyDescent="0.4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</row>
    <row r="1016" spans="1:71" x14ac:dyDescent="0.4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</row>
    <row r="1017" spans="1:71" x14ac:dyDescent="0.4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</row>
    <row r="1018" spans="1:71" x14ac:dyDescent="0.4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</row>
    <row r="1019" spans="1:71" x14ac:dyDescent="0.4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</row>
    <row r="1020" spans="1:71" x14ac:dyDescent="0.4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</row>
    <row r="1021" spans="1:71" x14ac:dyDescent="0.4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</row>
    <row r="1022" spans="1:71" x14ac:dyDescent="0.4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</row>
    <row r="1023" spans="1:71" x14ac:dyDescent="0.4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</row>
    <row r="1024" spans="1:71" x14ac:dyDescent="0.4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</row>
    <row r="1025" spans="1:71" x14ac:dyDescent="0.4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</row>
    <row r="1026" spans="1:71" x14ac:dyDescent="0.4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</row>
    <row r="1027" spans="1:71" x14ac:dyDescent="0.4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</row>
    <row r="1028" spans="1:71" x14ac:dyDescent="0.4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</row>
    <row r="1029" spans="1:71" x14ac:dyDescent="0.4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</row>
    <row r="1030" spans="1:71" x14ac:dyDescent="0.4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</row>
    <row r="1031" spans="1:71" x14ac:dyDescent="0.4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</row>
    <row r="1032" spans="1:71" x14ac:dyDescent="0.4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</row>
    <row r="1033" spans="1:71" x14ac:dyDescent="0.4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</row>
    <row r="1034" spans="1:71" x14ac:dyDescent="0.4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</row>
    <row r="1035" spans="1:71" x14ac:dyDescent="0.4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</row>
    <row r="1036" spans="1:71" x14ac:dyDescent="0.4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</row>
    <row r="1037" spans="1:71" x14ac:dyDescent="0.4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</row>
    <row r="1038" spans="1:71" x14ac:dyDescent="0.4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</row>
    <row r="1039" spans="1:71" x14ac:dyDescent="0.4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</row>
    <row r="1040" spans="1:71" x14ac:dyDescent="0.4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</row>
    <row r="1041" spans="1:71" x14ac:dyDescent="0.4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</row>
    <row r="1042" spans="1:71" x14ac:dyDescent="0.4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</row>
    <row r="1043" spans="1:71" x14ac:dyDescent="0.4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</row>
    <row r="1044" spans="1:71" x14ac:dyDescent="0.4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</row>
    <row r="1045" spans="1:71" x14ac:dyDescent="0.4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</row>
    <row r="1046" spans="1:71" x14ac:dyDescent="0.4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</row>
    <row r="1047" spans="1:71" x14ac:dyDescent="0.4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</row>
    <row r="1048" spans="1:71" x14ac:dyDescent="0.4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</row>
    <row r="1049" spans="1:71" x14ac:dyDescent="0.4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</row>
    <row r="1050" spans="1:71" x14ac:dyDescent="0.4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</row>
    <row r="1051" spans="1:71" x14ac:dyDescent="0.4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</row>
    <row r="1052" spans="1:71" x14ac:dyDescent="0.4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</row>
    <row r="1053" spans="1:71" x14ac:dyDescent="0.4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</row>
    <row r="1054" spans="1:71" x14ac:dyDescent="0.4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</row>
    <row r="1055" spans="1:71" x14ac:dyDescent="0.4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</row>
    <row r="1056" spans="1:71" x14ac:dyDescent="0.4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</row>
    <row r="1057" spans="1:71" x14ac:dyDescent="0.4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</row>
    <row r="1058" spans="1:71" x14ac:dyDescent="0.4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</row>
    <row r="1059" spans="1:71" x14ac:dyDescent="0.4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</row>
    <row r="1060" spans="1:71" x14ac:dyDescent="0.4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</row>
    <row r="1061" spans="1:71" x14ac:dyDescent="0.4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</row>
    <row r="1062" spans="1:71" x14ac:dyDescent="0.4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</row>
    <row r="1063" spans="1:71" x14ac:dyDescent="0.4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</row>
    <row r="1064" spans="1:71" x14ac:dyDescent="0.4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</row>
    <row r="1065" spans="1:71" x14ac:dyDescent="0.4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</row>
    <row r="1066" spans="1:71" x14ac:dyDescent="0.4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</row>
    <row r="1067" spans="1:71" x14ac:dyDescent="0.4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</row>
    <row r="1068" spans="1:71" x14ac:dyDescent="0.4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</row>
    <row r="1069" spans="1:71" x14ac:dyDescent="0.4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</row>
    <row r="1070" spans="1:71" x14ac:dyDescent="0.4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</row>
    <row r="1071" spans="1:71" x14ac:dyDescent="0.4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</row>
    <row r="1072" spans="1:71" x14ac:dyDescent="0.4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</row>
    <row r="1073" spans="1:71" x14ac:dyDescent="0.4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</row>
    <row r="1074" spans="1:71" x14ac:dyDescent="0.4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</row>
    <row r="1075" spans="1:71" x14ac:dyDescent="0.4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</row>
    <row r="1076" spans="1:71" x14ac:dyDescent="0.4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</row>
    <row r="1077" spans="1:71" x14ac:dyDescent="0.4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</row>
    <row r="1078" spans="1:71" x14ac:dyDescent="0.4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</row>
    <row r="1079" spans="1:71" x14ac:dyDescent="0.4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</row>
    <row r="1080" spans="1:71" x14ac:dyDescent="0.4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</row>
    <row r="1081" spans="1:71" x14ac:dyDescent="0.4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</row>
    <row r="1082" spans="1:71" x14ac:dyDescent="0.4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</row>
    <row r="1083" spans="1:71" x14ac:dyDescent="0.4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</row>
    <row r="1084" spans="1:71" x14ac:dyDescent="0.4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</row>
    <row r="1085" spans="1:71" x14ac:dyDescent="0.4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</row>
    <row r="1086" spans="1:71" x14ac:dyDescent="0.4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</row>
    <row r="1087" spans="1:71" x14ac:dyDescent="0.4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</row>
    <row r="1088" spans="1:71" x14ac:dyDescent="0.4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</row>
    <row r="1089" spans="1:71" x14ac:dyDescent="0.4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</row>
    <row r="1090" spans="1:71" x14ac:dyDescent="0.4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</row>
    <row r="1091" spans="1:71" x14ac:dyDescent="0.4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</row>
    <row r="1092" spans="1:71" x14ac:dyDescent="0.4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</row>
    <row r="1093" spans="1:71" x14ac:dyDescent="0.4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</row>
    <row r="1094" spans="1:71" x14ac:dyDescent="0.4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</row>
    <row r="1095" spans="1:71" x14ac:dyDescent="0.4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</row>
    <row r="1096" spans="1:71" x14ac:dyDescent="0.4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</row>
    <row r="1097" spans="1:71" x14ac:dyDescent="0.4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</row>
    <row r="1098" spans="1:71" x14ac:dyDescent="0.4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</row>
    <row r="1099" spans="1:71" x14ac:dyDescent="0.4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</row>
    <row r="1100" spans="1:71" x14ac:dyDescent="0.4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</row>
    <row r="1101" spans="1:71" x14ac:dyDescent="0.4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</row>
    <row r="1102" spans="1:71" x14ac:dyDescent="0.4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</row>
    <row r="1103" spans="1:71" x14ac:dyDescent="0.4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</row>
    <row r="1104" spans="1:71" x14ac:dyDescent="0.4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</row>
    <row r="1105" spans="1:71" x14ac:dyDescent="0.4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</row>
    <row r="1106" spans="1:71" x14ac:dyDescent="0.4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</row>
    <row r="1107" spans="1:71" x14ac:dyDescent="0.4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</row>
    <row r="1108" spans="1:71" x14ac:dyDescent="0.4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</row>
    <row r="1109" spans="1:71" x14ac:dyDescent="0.4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</row>
    <row r="1110" spans="1:71" x14ac:dyDescent="0.4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</row>
    <row r="1111" spans="1:71" x14ac:dyDescent="0.4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</row>
    <row r="1112" spans="1:71" x14ac:dyDescent="0.4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</row>
    <row r="1113" spans="1:71" x14ac:dyDescent="0.4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</row>
    <row r="1114" spans="1:71" x14ac:dyDescent="0.4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</row>
    <row r="1115" spans="1:71" x14ac:dyDescent="0.4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</row>
    <row r="1116" spans="1:71" x14ac:dyDescent="0.4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</row>
    <row r="1117" spans="1:71" x14ac:dyDescent="0.4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</row>
    <row r="1118" spans="1:71" x14ac:dyDescent="0.4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</row>
    <row r="1119" spans="1:71" x14ac:dyDescent="0.4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</row>
    <row r="1120" spans="1:71" x14ac:dyDescent="0.4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</row>
    <row r="1121" spans="1:71" x14ac:dyDescent="0.4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</row>
    <row r="1122" spans="1:71" x14ac:dyDescent="0.4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</row>
    <row r="1123" spans="1:71" x14ac:dyDescent="0.4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</row>
    <row r="1124" spans="1:71" x14ac:dyDescent="0.4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</row>
    <row r="1125" spans="1:71" x14ac:dyDescent="0.4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</row>
    <row r="1126" spans="1:71" x14ac:dyDescent="0.4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</row>
    <row r="1127" spans="1:71" x14ac:dyDescent="0.4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</row>
    <row r="1128" spans="1:71" x14ac:dyDescent="0.4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</row>
    <row r="1129" spans="1:71" x14ac:dyDescent="0.4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</row>
    <row r="1130" spans="1:71" x14ac:dyDescent="0.4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</row>
    <row r="1131" spans="1:71" x14ac:dyDescent="0.4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</row>
    <row r="1132" spans="1:71" x14ac:dyDescent="0.4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</row>
    <row r="1133" spans="1:71" x14ac:dyDescent="0.4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</row>
    <row r="1134" spans="1:71" x14ac:dyDescent="0.4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</row>
    <row r="1135" spans="1:71" x14ac:dyDescent="0.4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</row>
    <row r="1136" spans="1:71" x14ac:dyDescent="0.4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</row>
    <row r="1137" spans="1:71" x14ac:dyDescent="0.4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</row>
    <row r="1138" spans="1:71" x14ac:dyDescent="0.4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</row>
    <row r="1139" spans="1:71" x14ac:dyDescent="0.4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</row>
    <row r="1140" spans="1:71" x14ac:dyDescent="0.4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</row>
    <row r="1141" spans="1:71" x14ac:dyDescent="0.4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</row>
    <row r="1142" spans="1:71" x14ac:dyDescent="0.4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</row>
    <row r="1143" spans="1:71" x14ac:dyDescent="0.4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</row>
    <row r="1144" spans="1:71" x14ac:dyDescent="0.4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</row>
    <row r="1145" spans="1:71" x14ac:dyDescent="0.4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</row>
    <row r="1146" spans="1:71" x14ac:dyDescent="0.4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</row>
    <row r="1147" spans="1:71" x14ac:dyDescent="0.4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</row>
    <row r="1148" spans="1:71" x14ac:dyDescent="0.4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</row>
    <row r="1149" spans="1:71" x14ac:dyDescent="0.4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</row>
    <row r="1150" spans="1:71" x14ac:dyDescent="0.4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</row>
    <row r="1151" spans="1:71" x14ac:dyDescent="0.4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</row>
    <row r="1152" spans="1:71" x14ac:dyDescent="0.4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</row>
    <row r="1153" spans="1:71" x14ac:dyDescent="0.4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</row>
    <row r="1154" spans="1:71" x14ac:dyDescent="0.4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</row>
    <row r="1155" spans="1:71" x14ac:dyDescent="0.4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</row>
    <row r="1156" spans="1:71" x14ac:dyDescent="0.4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</row>
    <row r="1157" spans="1:71" x14ac:dyDescent="0.4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</row>
    <row r="1158" spans="1:71" x14ac:dyDescent="0.4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</row>
    <row r="1159" spans="1:71" x14ac:dyDescent="0.4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</row>
    <row r="1160" spans="1:71" x14ac:dyDescent="0.4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</row>
    <row r="1161" spans="1:71" x14ac:dyDescent="0.4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</row>
    <row r="1162" spans="1:71" x14ac:dyDescent="0.4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</row>
    <row r="1163" spans="1:71" x14ac:dyDescent="0.4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</row>
    <row r="1164" spans="1:71" x14ac:dyDescent="0.4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</row>
    <row r="1165" spans="1:71" x14ac:dyDescent="0.4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</row>
    <row r="1166" spans="1:71" x14ac:dyDescent="0.4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</row>
    <row r="1167" spans="1:71" x14ac:dyDescent="0.4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</row>
    <row r="1168" spans="1:71" x14ac:dyDescent="0.4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</row>
    <row r="1169" spans="1:71" x14ac:dyDescent="0.4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</row>
    <row r="1170" spans="1:71" x14ac:dyDescent="0.4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</row>
    <row r="1171" spans="1:71" x14ac:dyDescent="0.4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</row>
    <row r="1172" spans="1:71" x14ac:dyDescent="0.4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</row>
    <row r="1173" spans="1:71" x14ac:dyDescent="0.4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</row>
    <row r="1174" spans="1:71" x14ac:dyDescent="0.4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</row>
    <row r="1175" spans="1:71" x14ac:dyDescent="0.4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</row>
    <row r="1176" spans="1:71" x14ac:dyDescent="0.4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</row>
    <row r="1177" spans="1:71" x14ac:dyDescent="0.4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</row>
    <row r="1178" spans="1:71" x14ac:dyDescent="0.4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</row>
    <row r="1179" spans="1:71" x14ac:dyDescent="0.4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</row>
    <row r="1180" spans="1:71" x14ac:dyDescent="0.4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</row>
    <row r="1181" spans="1:71" x14ac:dyDescent="0.4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</row>
    <row r="1182" spans="1:71" x14ac:dyDescent="0.4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</row>
    <row r="1183" spans="1:71" x14ac:dyDescent="0.4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</row>
    <row r="1184" spans="1:71" x14ac:dyDescent="0.4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</row>
    <row r="1185" spans="1:71" x14ac:dyDescent="0.4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</row>
    <row r="1186" spans="1:71" x14ac:dyDescent="0.4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</row>
    <row r="1187" spans="1:71" x14ac:dyDescent="0.4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</row>
    <row r="1188" spans="1:71" x14ac:dyDescent="0.4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</row>
    <row r="1189" spans="1:71" x14ac:dyDescent="0.4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</row>
    <row r="1190" spans="1:71" x14ac:dyDescent="0.4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</row>
    <row r="1191" spans="1:71" x14ac:dyDescent="0.4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</row>
    <row r="1192" spans="1:71" x14ac:dyDescent="0.4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</row>
    <row r="1193" spans="1:71" x14ac:dyDescent="0.4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</row>
    <row r="1194" spans="1:71" x14ac:dyDescent="0.4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</row>
    <row r="1195" spans="1:71" x14ac:dyDescent="0.4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</row>
    <row r="1196" spans="1:71" x14ac:dyDescent="0.4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</row>
    <row r="1197" spans="1:71" x14ac:dyDescent="0.4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</row>
    <row r="1198" spans="1:71" x14ac:dyDescent="0.4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</row>
    <row r="1199" spans="1:71" x14ac:dyDescent="0.4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</row>
    <row r="1200" spans="1:71" x14ac:dyDescent="0.4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</row>
    <row r="1201" spans="1:71" x14ac:dyDescent="0.4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</row>
    <row r="1202" spans="1:71" x14ac:dyDescent="0.4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</row>
    <row r="1203" spans="1:71" x14ac:dyDescent="0.4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</row>
    <row r="1204" spans="1:71" x14ac:dyDescent="0.4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</row>
    <row r="1205" spans="1:71" x14ac:dyDescent="0.4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</row>
    <row r="1206" spans="1:71" x14ac:dyDescent="0.4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</row>
    <row r="1207" spans="1:71" x14ac:dyDescent="0.4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</row>
    <row r="1208" spans="1:71" x14ac:dyDescent="0.4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</row>
    <row r="1209" spans="1:71" x14ac:dyDescent="0.4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</row>
    <row r="1210" spans="1:71" x14ac:dyDescent="0.4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</row>
    <row r="1211" spans="1:71" x14ac:dyDescent="0.4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</row>
    <row r="1212" spans="1:71" x14ac:dyDescent="0.4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</row>
    <row r="1213" spans="1:71" x14ac:dyDescent="0.4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</row>
    <row r="1214" spans="1:71" x14ac:dyDescent="0.4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</row>
    <row r="1215" spans="1:71" x14ac:dyDescent="0.4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</row>
    <row r="1216" spans="1:71" x14ac:dyDescent="0.4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</row>
    <row r="1217" spans="1:71" x14ac:dyDescent="0.4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</row>
    <row r="1218" spans="1:71" x14ac:dyDescent="0.4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</row>
    <row r="1219" spans="1:71" x14ac:dyDescent="0.4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</row>
    <row r="1220" spans="1:71" x14ac:dyDescent="0.4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</row>
    <row r="1221" spans="1:71" x14ac:dyDescent="0.4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</row>
    <row r="1222" spans="1:71" x14ac:dyDescent="0.4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</row>
    <row r="1223" spans="1:71" x14ac:dyDescent="0.4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</row>
    <row r="1224" spans="1:71" x14ac:dyDescent="0.4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</row>
    <row r="1225" spans="1:71" x14ac:dyDescent="0.4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</row>
    <row r="1226" spans="1:71" x14ac:dyDescent="0.4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</row>
    <row r="1227" spans="1:71" x14ac:dyDescent="0.4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</row>
    <row r="1228" spans="1:71" x14ac:dyDescent="0.4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</row>
    <row r="1229" spans="1:71" x14ac:dyDescent="0.4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</row>
    <row r="1230" spans="1:71" x14ac:dyDescent="0.4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</row>
    <row r="1231" spans="1:71" x14ac:dyDescent="0.4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</row>
    <row r="1232" spans="1:71" x14ac:dyDescent="0.4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</row>
    <row r="1233" spans="1:71" x14ac:dyDescent="0.4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</row>
    <row r="1234" spans="1:71" x14ac:dyDescent="0.4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</row>
    <row r="1235" spans="1:71" x14ac:dyDescent="0.4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</row>
    <row r="1236" spans="1:71" x14ac:dyDescent="0.4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</row>
    <row r="1237" spans="1:71" x14ac:dyDescent="0.4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</row>
    <row r="1238" spans="1:71" x14ac:dyDescent="0.4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</row>
    <row r="1239" spans="1:71" x14ac:dyDescent="0.4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</row>
    <row r="1240" spans="1:71" x14ac:dyDescent="0.4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</row>
    <row r="1241" spans="1:71" x14ac:dyDescent="0.4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</row>
    <row r="1242" spans="1:71" x14ac:dyDescent="0.4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</row>
    <row r="1243" spans="1:71" x14ac:dyDescent="0.4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</row>
    <row r="1244" spans="1:71" x14ac:dyDescent="0.4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</row>
    <row r="1245" spans="1:71" x14ac:dyDescent="0.4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</row>
    <row r="1246" spans="1:71" x14ac:dyDescent="0.4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</row>
    <row r="1247" spans="1:71" x14ac:dyDescent="0.4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</row>
    <row r="1248" spans="1:71" x14ac:dyDescent="0.4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</row>
    <row r="1249" spans="1:71" x14ac:dyDescent="0.4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</row>
    <row r="1250" spans="1:71" x14ac:dyDescent="0.4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</row>
    <row r="1251" spans="1:71" x14ac:dyDescent="0.4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</row>
    <row r="1252" spans="1:71" x14ac:dyDescent="0.4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</row>
    <row r="1253" spans="1:71" x14ac:dyDescent="0.4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</row>
    <row r="1254" spans="1:71" x14ac:dyDescent="0.4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</row>
    <row r="1255" spans="1:71" x14ac:dyDescent="0.4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</row>
    <row r="1256" spans="1:71" x14ac:dyDescent="0.4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</row>
    <row r="1257" spans="1:71" x14ac:dyDescent="0.4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</row>
    <row r="1258" spans="1:71" x14ac:dyDescent="0.4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</row>
    <row r="1259" spans="1:71" x14ac:dyDescent="0.4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</row>
    <row r="1260" spans="1:71" x14ac:dyDescent="0.4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</row>
    <row r="1261" spans="1:71" x14ac:dyDescent="0.4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</row>
    <row r="1262" spans="1:71" x14ac:dyDescent="0.4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</row>
    <row r="1263" spans="1:71" x14ac:dyDescent="0.4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</row>
    <row r="1264" spans="1:71" x14ac:dyDescent="0.4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</row>
    <row r="1265" spans="1:71" x14ac:dyDescent="0.4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</row>
    <row r="1266" spans="1:71" x14ac:dyDescent="0.4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</row>
    <row r="1267" spans="1:71" x14ac:dyDescent="0.4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</row>
    <row r="1268" spans="1:71" x14ac:dyDescent="0.4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</row>
    <row r="1269" spans="1:71" x14ac:dyDescent="0.4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</row>
    <row r="1270" spans="1:71" x14ac:dyDescent="0.4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</row>
    <row r="1271" spans="1:71" x14ac:dyDescent="0.4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</row>
    <row r="1272" spans="1:71" x14ac:dyDescent="0.4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</row>
    <row r="1273" spans="1:71" x14ac:dyDescent="0.4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</row>
    <row r="1274" spans="1:71" x14ac:dyDescent="0.4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</row>
    <row r="1275" spans="1:71" x14ac:dyDescent="0.4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</row>
    <row r="1276" spans="1:71" x14ac:dyDescent="0.4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</row>
    <row r="1277" spans="1:71" x14ac:dyDescent="0.4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</row>
    <row r="1278" spans="1:71" x14ac:dyDescent="0.4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</row>
    <row r="1279" spans="1:71" x14ac:dyDescent="0.4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</row>
    <row r="1280" spans="1:71" x14ac:dyDescent="0.4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</row>
    <row r="1281" spans="1:71" x14ac:dyDescent="0.4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</row>
    <row r="1282" spans="1:71" x14ac:dyDescent="0.4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</row>
    <row r="1283" spans="1:71" x14ac:dyDescent="0.4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</row>
    <row r="1284" spans="1:71" x14ac:dyDescent="0.4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</row>
    <row r="1285" spans="1:71" x14ac:dyDescent="0.4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</row>
    <row r="1286" spans="1:71" x14ac:dyDescent="0.4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</row>
    <row r="1287" spans="1:71" x14ac:dyDescent="0.4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</row>
    <row r="1288" spans="1:71" x14ac:dyDescent="0.4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</row>
    <row r="1289" spans="1:71" x14ac:dyDescent="0.4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</row>
    <row r="1290" spans="1:71" x14ac:dyDescent="0.4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</row>
    <row r="1291" spans="1:71" x14ac:dyDescent="0.4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</row>
    <row r="1292" spans="1:71" x14ac:dyDescent="0.4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</row>
    <row r="1293" spans="1:71" x14ac:dyDescent="0.4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</row>
    <row r="1294" spans="1:71" x14ac:dyDescent="0.4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</row>
    <row r="1295" spans="1:71" x14ac:dyDescent="0.4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</row>
    <row r="1296" spans="1:71" x14ac:dyDescent="0.4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</row>
    <row r="1297" spans="1:71" x14ac:dyDescent="0.4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</row>
    <row r="1298" spans="1:71" x14ac:dyDescent="0.4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</row>
    <row r="1299" spans="1:71" x14ac:dyDescent="0.4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</row>
    <row r="1300" spans="1:71" x14ac:dyDescent="0.4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</row>
    <row r="1301" spans="1:71" x14ac:dyDescent="0.4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</row>
    <row r="1302" spans="1:71" x14ac:dyDescent="0.4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</row>
    <row r="1303" spans="1:71" x14ac:dyDescent="0.4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</row>
    <row r="1304" spans="1:71" x14ac:dyDescent="0.4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</row>
    <row r="1305" spans="1:71" x14ac:dyDescent="0.4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</row>
    <row r="1306" spans="1:71" x14ac:dyDescent="0.4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</row>
    <row r="1307" spans="1:71" x14ac:dyDescent="0.4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</row>
    <row r="1308" spans="1:71" x14ac:dyDescent="0.4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</row>
    <row r="1309" spans="1:71" x14ac:dyDescent="0.4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</row>
    <row r="1310" spans="1:71" x14ac:dyDescent="0.4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</row>
    <row r="1311" spans="1:71" x14ac:dyDescent="0.4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</row>
    <row r="1312" spans="1:71" x14ac:dyDescent="0.4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</row>
    <row r="1313" spans="1:71" x14ac:dyDescent="0.4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</row>
    <row r="1314" spans="1:71" x14ac:dyDescent="0.4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</row>
    <row r="1315" spans="1:71" x14ac:dyDescent="0.4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</row>
    <row r="1316" spans="1:71" x14ac:dyDescent="0.4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</row>
    <row r="1317" spans="1:71" x14ac:dyDescent="0.4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</row>
    <row r="1318" spans="1:71" x14ac:dyDescent="0.4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</row>
    <row r="1319" spans="1:71" x14ac:dyDescent="0.4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</row>
    <row r="1320" spans="1:71" x14ac:dyDescent="0.4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</row>
    <row r="1321" spans="1:71" x14ac:dyDescent="0.4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</row>
    <row r="1322" spans="1:71" x14ac:dyDescent="0.4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</row>
    <row r="1323" spans="1:71" x14ac:dyDescent="0.4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</row>
    <row r="1324" spans="1:71" x14ac:dyDescent="0.4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</row>
    <row r="1325" spans="1:71" x14ac:dyDescent="0.4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</row>
    <row r="1326" spans="1:71" x14ac:dyDescent="0.4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</row>
    <row r="1327" spans="1:71" x14ac:dyDescent="0.4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</row>
    <row r="1328" spans="1:71" x14ac:dyDescent="0.4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</row>
    <row r="1329" spans="1:71" x14ac:dyDescent="0.4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</row>
    <row r="1330" spans="1:71" x14ac:dyDescent="0.4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</row>
    <row r="1331" spans="1:71" x14ac:dyDescent="0.4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</row>
    <row r="1332" spans="1:71" x14ac:dyDescent="0.4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</row>
    <row r="1333" spans="1:71" x14ac:dyDescent="0.4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</row>
    <row r="1334" spans="1:71" x14ac:dyDescent="0.4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</row>
    <row r="1335" spans="1:71" x14ac:dyDescent="0.4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</row>
    <row r="1336" spans="1:71" x14ac:dyDescent="0.4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</row>
    <row r="1337" spans="1:71" x14ac:dyDescent="0.4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</row>
    <row r="1338" spans="1:71" x14ac:dyDescent="0.4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</row>
    <row r="1339" spans="1:71" x14ac:dyDescent="0.4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</row>
    <row r="1340" spans="1:71" x14ac:dyDescent="0.4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</row>
    <row r="1341" spans="1:71" x14ac:dyDescent="0.4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</row>
    <row r="1342" spans="1:71" x14ac:dyDescent="0.4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</row>
    <row r="1343" spans="1:71" x14ac:dyDescent="0.4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</row>
    <row r="1344" spans="1:71" x14ac:dyDescent="0.4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</row>
    <row r="1345" spans="1:71" x14ac:dyDescent="0.4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</row>
    <row r="1346" spans="1:71" x14ac:dyDescent="0.4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</row>
    <row r="1347" spans="1:71" x14ac:dyDescent="0.4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</row>
    <row r="1348" spans="1:71" x14ac:dyDescent="0.4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</row>
    <row r="1349" spans="1:71" x14ac:dyDescent="0.4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</row>
    <row r="1350" spans="1:71" x14ac:dyDescent="0.4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</row>
    <row r="1351" spans="1:71" x14ac:dyDescent="0.4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</row>
    <row r="1352" spans="1:71" x14ac:dyDescent="0.4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</row>
    <row r="1353" spans="1:71" x14ac:dyDescent="0.4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</row>
    <row r="1354" spans="1:71" x14ac:dyDescent="0.4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</row>
    <row r="1355" spans="1:71" x14ac:dyDescent="0.4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</row>
    <row r="1356" spans="1:71" x14ac:dyDescent="0.4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</row>
    <row r="1357" spans="1:71" x14ac:dyDescent="0.4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</row>
    <row r="1358" spans="1:71" x14ac:dyDescent="0.4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</row>
    <row r="1359" spans="1:71" x14ac:dyDescent="0.4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</row>
    <row r="1360" spans="1:71" x14ac:dyDescent="0.4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</row>
    <row r="1361" spans="1:71" x14ac:dyDescent="0.4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</row>
    <row r="1362" spans="1:71" x14ac:dyDescent="0.4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</row>
    <row r="1363" spans="1:71" x14ac:dyDescent="0.4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</row>
    <row r="1364" spans="1:71" x14ac:dyDescent="0.4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</row>
    <row r="1365" spans="1:71" x14ac:dyDescent="0.4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</row>
    <row r="1366" spans="1:71" x14ac:dyDescent="0.4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</row>
    <row r="1367" spans="1:71" x14ac:dyDescent="0.4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</row>
    <row r="1368" spans="1:71" x14ac:dyDescent="0.4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</row>
    <row r="1369" spans="1:71" x14ac:dyDescent="0.4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</row>
    <row r="1370" spans="1:71" x14ac:dyDescent="0.4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</row>
    <row r="1371" spans="1:71" x14ac:dyDescent="0.4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</row>
    <row r="1372" spans="1:71" x14ac:dyDescent="0.4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</row>
    <row r="1373" spans="1:71" x14ac:dyDescent="0.4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</row>
    <row r="1374" spans="1:71" x14ac:dyDescent="0.4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</row>
    <row r="1375" spans="1:71" x14ac:dyDescent="0.4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</row>
    <row r="1376" spans="1:71" x14ac:dyDescent="0.4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</row>
    <row r="1377" spans="1:71" x14ac:dyDescent="0.4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</row>
    <row r="1378" spans="1:71" x14ac:dyDescent="0.4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</row>
    <row r="1379" spans="1:71" x14ac:dyDescent="0.4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</row>
    <row r="1380" spans="1:71" x14ac:dyDescent="0.4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</row>
    <row r="1381" spans="1:71" x14ac:dyDescent="0.4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</row>
    <row r="1382" spans="1:71" x14ac:dyDescent="0.4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</row>
    <row r="1383" spans="1:71" x14ac:dyDescent="0.4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</row>
    <row r="1384" spans="1:71" x14ac:dyDescent="0.4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</row>
    <row r="1385" spans="1:71" x14ac:dyDescent="0.4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</row>
    <row r="1386" spans="1:71" x14ac:dyDescent="0.4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</row>
    <row r="1387" spans="1:71" x14ac:dyDescent="0.4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</row>
    <row r="1388" spans="1:71" x14ac:dyDescent="0.4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</row>
    <row r="1389" spans="1:71" x14ac:dyDescent="0.4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</row>
    <row r="1390" spans="1:71" x14ac:dyDescent="0.4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</row>
    <row r="1391" spans="1:71" x14ac:dyDescent="0.4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</row>
    <row r="1392" spans="1:71" x14ac:dyDescent="0.4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</row>
    <row r="1393" spans="1:71" x14ac:dyDescent="0.4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</row>
    <row r="1394" spans="1:71" x14ac:dyDescent="0.4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</row>
    <row r="1395" spans="1:71" x14ac:dyDescent="0.4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</row>
    <row r="1396" spans="1:71" x14ac:dyDescent="0.4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</row>
    <row r="1397" spans="1:71" x14ac:dyDescent="0.4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</row>
    <row r="1398" spans="1:71" x14ac:dyDescent="0.4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</row>
    <row r="1399" spans="1:71" x14ac:dyDescent="0.4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</row>
    <row r="1400" spans="1:71" x14ac:dyDescent="0.4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</row>
    <row r="1401" spans="1:71" x14ac:dyDescent="0.4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</row>
    <row r="1402" spans="1:71" x14ac:dyDescent="0.4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</row>
    <row r="1403" spans="1:71" x14ac:dyDescent="0.4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</row>
    <row r="1404" spans="1:71" x14ac:dyDescent="0.4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</row>
    <row r="1405" spans="1:71" x14ac:dyDescent="0.4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</row>
    <row r="1406" spans="1:71" x14ac:dyDescent="0.4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</row>
    <row r="1407" spans="1:71" x14ac:dyDescent="0.4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</row>
    <row r="1408" spans="1:71" x14ac:dyDescent="0.4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</row>
    <row r="1409" spans="1:71" x14ac:dyDescent="0.4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</row>
    <row r="1410" spans="1:71" x14ac:dyDescent="0.4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</row>
    <row r="1411" spans="1:71" x14ac:dyDescent="0.4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</row>
    <row r="1412" spans="1:71" x14ac:dyDescent="0.4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</row>
    <row r="1413" spans="1:71" x14ac:dyDescent="0.4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</row>
    <row r="1414" spans="1:71" x14ac:dyDescent="0.4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</row>
    <row r="1415" spans="1:71" x14ac:dyDescent="0.4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</row>
    <row r="1416" spans="1:71" x14ac:dyDescent="0.4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</row>
    <row r="1417" spans="1:71" x14ac:dyDescent="0.4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</row>
    <row r="1418" spans="1:71" x14ac:dyDescent="0.4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</row>
    <row r="1419" spans="1:71" x14ac:dyDescent="0.4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</row>
    <row r="1420" spans="1:71" x14ac:dyDescent="0.4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</row>
    <row r="1421" spans="1:71" x14ac:dyDescent="0.4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</row>
    <row r="1422" spans="1:71" x14ac:dyDescent="0.4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</row>
    <row r="1423" spans="1:71" x14ac:dyDescent="0.4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</row>
    <row r="1424" spans="1:71" x14ac:dyDescent="0.4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</row>
    <row r="1425" spans="1:71" x14ac:dyDescent="0.4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</row>
    <row r="1426" spans="1:71" x14ac:dyDescent="0.4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</row>
    <row r="1427" spans="1:71" x14ac:dyDescent="0.4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</row>
    <row r="1428" spans="1:71" x14ac:dyDescent="0.4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</row>
    <row r="1429" spans="1:71" x14ac:dyDescent="0.4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</row>
    <row r="1430" spans="1:71" x14ac:dyDescent="0.4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</row>
    <row r="1431" spans="1:71" x14ac:dyDescent="0.4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</row>
    <row r="1432" spans="1:71" x14ac:dyDescent="0.4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</row>
    <row r="1433" spans="1:71" x14ac:dyDescent="0.4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</row>
    <row r="1434" spans="1:71" x14ac:dyDescent="0.4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</row>
    <row r="1435" spans="1:71" x14ac:dyDescent="0.4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</row>
    <row r="1436" spans="1:71" x14ac:dyDescent="0.4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</row>
    <row r="1437" spans="1:71" x14ac:dyDescent="0.4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</row>
    <row r="1438" spans="1:71" x14ac:dyDescent="0.4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</row>
    <row r="1439" spans="1:71" x14ac:dyDescent="0.4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</row>
    <row r="1440" spans="1:71" x14ac:dyDescent="0.4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</row>
    <row r="1441" spans="1:71" x14ac:dyDescent="0.4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</row>
    <row r="1442" spans="1:71" x14ac:dyDescent="0.4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</row>
    <row r="1443" spans="1:71" x14ac:dyDescent="0.4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</row>
    <row r="1444" spans="1:71" x14ac:dyDescent="0.4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</row>
    <row r="1445" spans="1:71" x14ac:dyDescent="0.4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</row>
    <row r="1446" spans="1:71" x14ac:dyDescent="0.4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</row>
    <row r="1447" spans="1:71" x14ac:dyDescent="0.4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</row>
    <row r="1448" spans="1:71" x14ac:dyDescent="0.4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</row>
    <row r="1449" spans="1:71" x14ac:dyDescent="0.4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</row>
    <row r="1450" spans="1:71" x14ac:dyDescent="0.4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</row>
    <row r="1451" spans="1:71" x14ac:dyDescent="0.4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</row>
    <row r="1452" spans="1:71" x14ac:dyDescent="0.4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</row>
    <row r="1453" spans="1:71" x14ac:dyDescent="0.4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</row>
    <row r="1454" spans="1:71" x14ac:dyDescent="0.4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</row>
    <row r="1455" spans="1:71" x14ac:dyDescent="0.4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</row>
    <row r="1456" spans="1:71" x14ac:dyDescent="0.4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</row>
    <row r="1457" spans="1:71" x14ac:dyDescent="0.4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</row>
    <row r="1458" spans="1:71" x14ac:dyDescent="0.4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</row>
    <row r="1459" spans="1:71" x14ac:dyDescent="0.4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</row>
    <row r="1460" spans="1:71" x14ac:dyDescent="0.4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</row>
    <row r="1461" spans="1:71" x14ac:dyDescent="0.4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</row>
    <row r="1462" spans="1:71" x14ac:dyDescent="0.4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</row>
    <row r="1463" spans="1:71" x14ac:dyDescent="0.4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</row>
    <row r="1464" spans="1:71" x14ac:dyDescent="0.4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</row>
    <row r="1465" spans="1:71" x14ac:dyDescent="0.4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</row>
    <row r="1466" spans="1:71" x14ac:dyDescent="0.4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</row>
    <row r="1467" spans="1:71" x14ac:dyDescent="0.4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</row>
    <row r="1468" spans="1:71" x14ac:dyDescent="0.4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</row>
    <row r="1469" spans="1:71" x14ac:dyDescent="0.4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</row>
    <row r="1470" spans="1:71" x14ac:dyDescent="0.4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</row>
    <row r="1471" spans="1:71" x14ac:dyDescent="0.4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</row>
    <row r="1472" spans="1:71" x14ac:dyDescent="0.4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</row>
    <row r="1473" spans="1:71" x14ac:dyDescent="0.4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</row>
    <row r="1474" spans="1:71" x14ac:dyDescent="0.4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</row>
    <row r="1475" spans="1:71" x14ac:dyDescent="0.4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</row>
    <row r="1476" spans="1:71" x14ac:dyDescent="0.4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</row>
    <row r="1477" spans="1:71" x14ac:dyDescent="0.4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</row>
    <row r="1478" spans="1:71" x14ac:dyDescent="0.4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</row>
    <row r="1479" spans="1:71" x14ac:dyDescent="0.4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</row>
    <row r="1480" spans="1:71" x14ac:dyDescent="0.4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</row>
    <row r="1481" spans="1:71" x14ac:dyDescent="0.4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</row>
    <row r="1482" spans="1:71" x14ac:dyDescent="0.4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</row>
    <row r="1483" spans="1:71" x14ac:dyDescent="0.4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</row>
    <row r="1484" spans="1:71" x14ac:dyDescent="0.4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</row>
    <row r="1485" spans="1:71" x14ac:dyDescent="0.4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</row>
    <row r="1486" spans="1:71" x14ac:dyDescent="0.4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</row>
    <row r="1487" spans="1:71" x14ac:dyDescent="0.4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</row>
    <row r="1488" spans="1:71" x14ac:dyDescent="0.4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</row>
    <row r="1489" spans="1:71" x14ac:dyDescent="0.4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</row>
    <row r="1490" spans="1:71" x14ac:dyDescent="0.4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</row>
    <row r="1491" spans="1:71" x14ac:dyDescent="0.4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</row>
    <row r="1492" spans="1:71" x14ac:dyDescent="0.4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</row>
    <row r="1493" spans="1:71" x14ac:dyDescent="0.4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</row>
    <row r="1494" spans="1:71" x14ac:dyDescent="0.4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</row>
    <row r="1495" spans="1:71" x14ac:dyDescent="0.4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</row>
    <row r="1496" spans="1:71" x14ac:dyDescent="0.4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</row>
    <row r="1497" spans="1:71" x14ac:dyDescent="0.4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</row>
    <row r="1498" spans="1:71" x14ac:dyDescent="0.4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</row>
    <row r="1499" spans="1:71" x14ac:dyDescent="0.4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</row>
    <row r="1500" spans="1:71" x14ac:dyDescent="0.4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</row>
    <row r="1501" spans="1:71" x14ac:dyDescent="0.4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</row>
    <row r="1502" spans="1:71" x14ac:dyDescent="0.4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</row>
    <row r="1503" spans="1:71" x14ac:dyDescent="0.4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</row>
    <row r="1504" spans="1:71" x14ac:dyDescent="0.4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</row>
    <row r="1505" spans="1:71" x14ac:dyDescent="0.4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</row>
    <row r="1506" spans="1:71" x14ac:dyDescent="0.4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</row>
    <row r="1507" spans="1:71" x14ac:dyDescent="0.4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</row>
    <row r="1508" spans="1:71" x14ac:dyDescent="0.4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</row>
    <row r="1509" spans="1:71" x14ac:dyDescent="0.4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</row>
    <row r="1510" spans="1:71" x14ac:dyDescent="0.4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</row>
    <row r="1511" spans="1:71" x14ac:dyDescent="0.4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</row>
    <row r="1512" spans="1:71" x14ac:dyDescent="0.4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</row>
    <row r="1513" spans="1:71" x14ac:dyDescent="0.4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</row>
    <row r="1514" spans="1:71" x14ac:dyDescent="0.4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</row>
    <row r="1515" spans="1:71" x14ac:dyDescent="0.4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</row>
    <row r="1516" spans="1:71" x14ac:dyDescent="0.4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</row>
    <row r="1517" spans="1:71" x14ac:dyDescent="0.4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</row>
    <row r="1518" spans="1:71" x14ac:dyDescent="0.4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</row>
    <row r="1519" spans="1:71" x14ac:dyDescent="0.4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</row>
    <row r="1520" spans="1:71" x14ac:dyDescent="0.4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</row>
    <row r="1521" spans="1:71" x14ac:dyDescent="0.4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</row>
    <row r="1522" spans="1:71" x14ac:dyDescent="0.4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</row>
    <row r="1523" spans="1:71" x14ac:dyDescent="0.4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</row>
    <row r="1524" spans="1:71" x14ac:dyDescent="0.4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</row>
    <row r="1525" spans="1:71" x14ac:dyDescent="0.4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</row>
    <row r="1526" spans="1:71" x14ac:dyDescent="0.4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</row>
    <row r="1527" spans="1:71" x14ac:dyDescent="0.4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</row>
    <row r="1528" spans="1:71" x14ac:dyDescent="0.4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</row>
    <row r="1529" spans="1:71" x14ac:dyDescent="0.4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</row>
    <row r="1530" spans="1:71" x14ac:dyDescent="0.4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</row>
    <row r="1531" spans="1:71" x14ac:dyDescent="0.4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</row>
    <row r="1532" spans="1:71" x14ac:dyDescent="0.4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</row>
    <row r="1533" spans="1:71" x14ac:dyDescent="0.4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</row>
    <row r="1534" spans="1:71" x14ac:dyDescent="0.4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</row>
    <row r="1535" spans="1:71" x14ac:dyDescent="0.4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</row>
    <row r="1536" spans="1:71" x14ac:dyDescent="0.4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</row>
    <row r="1537" spans="1:71" x14ac:dyDescent="0.4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</row>
    <row r="1538" spans="1:71" x14ac:dyDescent="0.4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</row>
    <row r="1539" spans="1:71" x14ac:dyDescent="0.4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</row>
    <row r="1540" spans="1:71" x14ac:dyDescent="0.4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</row>
    <row r="1541" spans="1:71" x14ac:dyDescent="0.4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</row>
    <row r="1542" spans="1:71" x14ac:dyDescent="0.4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</row>
    <row r="1543" spans="1:71" x14ac:dyDescent="0.4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</row>
    <row r="1544" spans="1:71" x14ac:dyDescent="0.4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</row>
    <row r="1545" spans="1:71" x14ac:dyDescent="0.4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</row>
    <row r="1546" spans="1:71" x14ac:dyDescent="0.4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</row>
    <row r="1547" spans="1:71" x14ac:dyDescent="0.4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</row>
    <row r="1548" spans="1:71" x14ac:dyDescent="0.4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</row>
    <row r="1549" spans="1:71" x14ac:dyDescent="0.4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</row>
    <row r="1550" spans="1:71" x14ac:dyDescent="0.4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</row>
    <row r="1551" spans="1:71" x14ac:dyDescent="0.4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</row>
    <row r="1552" spans="1:71" x14ac:dyDescent="0.4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</row>
    <row r="1553" spans="1:71" x14ac:dyDescent="0.4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</row>
    <row r="1554" spans="1:71" x14ac:dyDescent="0.4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</row>
    <row r="1555" spans="1:71" x14ac:dyDescent="0.4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</row>
    <row r="1556" spans="1:71" x14ac:dyDescent="0.4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</row>
    <row r="1557" spans="1:71" x14ac:dyDescent="0.4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</row>
    <row r="1558" spans="1:71" x14ac:dyDescent="0.4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</row>
    <row r="1559" spans="1:71" x14ac:dyDescent="0.4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</row>
    <row r="1560" spans="1:71" x14ac:dyDescent="0.4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</row>
    <row r="1561" spans="1:71" x14ac:dyDescent="0.4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</row>
    <row r="1562" spans="1:71" x14ac:dyDescent="0.4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</row>
    <row r="1563" spans="1:71" x14ac:dyDescent="0.4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</row>
    <row r="1564" spans="1:71" x14ac:dyDescent="0.4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</row>
    <row r="1565" spans="1:71" x14ac:dyDescent="0.4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</row>
    <row r="1566" spans="1:71" x14ac:dyDescent="0.4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</row>
    <row r="1567" spans="1:71" x14ac:dyDescent="0.4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</row>
    <row r="1568" spans="1:71" x14ac:dyDescent="0.4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</row>
    <row r="1569" spans="1:71" x14ac:dyDescent="0.4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</row>
    <row r="1570" spans="1:71" x14ac:dyDescent="0.4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</row>
    <row r="1571" spans="1:71" x14ac:dyDescent="0.4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</row>
    <row r="1572" spans="1:71" x14ac:dyDescent="0.4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</row>
    <row r="1573" spans="1:71" x14ac:dyDescent="0.4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</row>
    <row r="1574" spans="1:71" x14ac:dyDescent="0.4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</row>
    <row r="1575" spans="1:71" x14ac:dyDescent="0.4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</row>
    <row r="1576" spans="1:71" x14ac:dyDescent="0.4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</row>
    <row r="1577" spans="1:71" x14ac:dyDescent="0.4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</row>
    <row r="1578" spans="1:71" x14ac:dyDescent="0.4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</row>
    <row r="1579" spans="1:71" x14ac:dyDescent="0.4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</row>
    <row r="1580" spans="1:71" x14ac:dyDescent="0.4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</row>
    <row r="1581" spans="1:71" x14ac:dyDescent="0.4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</row>
    <row r="1582" spans="1:71" x14ac:dyDescent="0.4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</row>
    <row r="1583" spans="1:71" x14ac:dyDescent="0.4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</row>
    <row r="1584" spans="1:71" x14ac:dyDescent="0.4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</row>
    <row r="1585" spans="1:71" x14ac:dyDescent="0.4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</row>
    <row r="1586" spans="1:71" x14ac:dyDescent="0.4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</row>
    <row r="1587" spans="1:71" x14ac:dyDescent="0.4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</row>
    <row r="1588" spans="1:71" x14ac:dyDescent="0.4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</row>
    <row r="1589" spans="1:71" x14ac:dyDescent="0.4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</row>
    <row r="1590" spans="1:71" x14ac:dyDescent="0.4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</row>
    <row r="1591" spans="1:71" x14ac:dyDescent="0.4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</row>
    <row r="1592" spans="1:71" x14ac:dyDescent="0.4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</row>
    <row r="1593" spans="1:71" x14ac:dyDescent="0.4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</row>
    <row r="1594" spans="1:71" x14ac:dyDescent="0.4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</row>
    <row r="1595" spans="1:71" x14ac:dyDescent="0.4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</row>
    <row r="1596" spans="1:71" x14ac:dyDescent="0.4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</row>
    <row r="1597" spans="1:71" x14ac:dyDescent="0.4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</row>
    <row r="1598" spans="1:71" x14ac:dyDescent="0.4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</row>
    <row r="1599" spans="1:71" x14ac:dyDescent="0.4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</row>
    <row r="1600" spans="1:71" x14ac:dyDescent="0.4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</row>
    <row r="1601" spans="1:71" x14ac:dyDescent="0.4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</row>
    <row r="1602" spans="1:71" x14ac:dyDescent="0.4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</row>
    <row r="1603" spans="1:71" x14ac:dyDescent="0.4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</row>
    <row r="1604" spans="1:71" x14ac:dyDescent="0.4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</row>
    <row r="1605" spans="1:71" x14ac:dyDescent="0.4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</row>
    <row r="1606" spans="1:71" x14ac:dyDescent="0.4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</row>
    <row r="1607" spans="1:71" x14ac:dyDescent="0.4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</row>
    <row r="1608" spans="1:71" x14ac:dyDescent="0.4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</row>
    <row r="1609" spans="1:71" x14ac:dyDescent="0.4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</row>
    <row r="1610" spans="1:71" x14ac:dyDescent="0.4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</row>
    <row r="1611" spans="1:71" x14ac:dyDescent="0.4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</row>
    <row r="1612" spans="1:71" x14ac:dyDescent="0.4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</row>
    <row r="1613" spans="1:71" x14ac:dyDescent="0.4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</row>
    <row r="1614" spans="1:71" x14ac:dyDescent="0.4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</row>
    <row r="1615" spans="1:71" x14ac:dyDescent="0.4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</row>
    <row r="1616" spans="1:71" x14ac:dyDescent="0.4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</row>
    <row r="1617" spans="1:71" x14ac:dyDescent="0.4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</row>
    <row r="1618" spans="1:71" x14ac:dyDescent="0.4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</row>
    <row r="1619" spans="1:71" x14ac:dyDescent="0.4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</row>
    <row r="1620" spans="1:71" x14ac:dyDescent="0.4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</row>
    <row r="1621" spans="1:71" x14ac:dyDescent="0.4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</row>
    <row r="1622" spans="1:71" x14ac:dyDescent="0.4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</row>
    <row r="1623" spans="1:71" x14ac:dyDescent="0.4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</row>
    <row r="1624" spans="1:71" x14ac:dyDescent="0.4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</row>
    <row r="1625" spans="1:71" x14ac:dyDescent="0.4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</row>
    <row r="1626" spans="1:71" x14ac:dyDescent="0.4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</row>
    <row r="1627" spans="1:71" x14ac:dyDescent="0.4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</row>
    <row r="1628" spans="1:71" x14ac:dyDescent="0.4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</row>
    <row r="1629" spans="1:71" x14ac:dyDescent="0.4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</row>
    <row r="1630" spans="1:71" x14ac:dyDescent="0.4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</row>
    <row r="1631" spans="1:71" x14ac:dyDescent="0.4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</row>
    <row r="1632" spans="1:71" x14ac:dyDescent="0.4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</row>
    <row r="1633" spans="1:71" x14ac:dyDescent="0.4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</row>
    <row r="1634" spans="1:71" x14ac:dyDescent="0.4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</row>
    <row r="1635" spans="1:71" x14ac:dyDescent="0.4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</row>
    <row r="1636" spans="1:71" x14ac:dyDescent="0.4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</row>
    <row r="1637" spans="1:71" x14ac:dyDescent="0.4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</row>
    <row r="1638" spans="1:71" x14ac:dyDescent="0.4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</row>
    <row r="1639" spans="1:71" x14ac:dyDescent="0.4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</row>
    <row r="1640" spans="1:71" x14ac:dyDescent="0.4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</row>
    <row r="1641" spans="1:71" x14ac:dyDescent="0.4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</row>
    <row r="1642" spans="1:71" x14ac:dyDescent="0.4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</row>
    <row r="1643" spans="1:71" x14ac:dyDescent="0.4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</row>
    <row r="1644" spans="1:71" x14ac:dyDescent="0.4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</row>
    <row r="1645" spans="1:71" x14ac:dyDescent="0.4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</row>
    <row r="1646" spans="1:71" x14ac:dyDescent="0.4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</row>
    <row r="1647" spans="1:71" x14ac:dyDescent="0.4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</row>
    <row r="1648" spans="1:71" x14ac:dyDescent="0.4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</row>
    <row r="1649" spans="1:71" x14ac:dyDescent="0.4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</row>
    <row r="1650" spans="1:71" x14ac:dyDescent="0.4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</row>
    <row r="1651" spans="1:71" x14ac:dyDescent="0.4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</row>
    <row r="1652" spans="1:71" x14ac:dyDescent="0.4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</row>
    <row r="1653" spans="1:71" x14ac:dyDescent="0.4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</row>
    <row r="1654" spans="1:71" x14ac:dyDescent="0.4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</row>
    <row r="1655" spans="1:71" x14ac:dyDescent="0.4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</row>
    <row r="1656" spans="1:71" x14ac:dyDescent="0.4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</row>
    <row r="1657" spans="1:71" x14ac:dyDescent="0.4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</row>
    <row r="1658" spans="1:71" x14ac:dyDescent="0.4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</row>
    <row r="1659" spans="1:71" x14ac:dyDescent="0.4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</row>
    <row r="1660" spans="1:71" x14ac:dyDescent="0.4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</row>
    <row r="1661" spans="1:71" x14ac:dyDescent="0.4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</row>
    <row r="1662" spans="1:71" x14ac:dyDescent="0.4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</row>
    <row r="1663" spans="1:71" x14ac:dyDescent="0.4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</row>
    <row r="1664" spans="1:71" x14ac:dyDescent="0.4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</row>
    <row r="1665" spans="1:71" x14ac:dyDescent="0.4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</row>
    <row r="1666" spans="1:71" x14ac:dyDescent="0.4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</row>
    <row r="1667" spans="1:71" x14ac:dyDescent="0.4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</row>
    <row r="1668" spans="1:71" x14ac:dyDescent="0.4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</row>
    <row r="1669" spans="1:71" x14ac:dyDescent="0.4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</row>
    <row r="1670" spans="1:71" x14ac:dyDescent="0.4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</row>
    <row r="1671" spans="1:71" x14ac:dyDescent="0.4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</row>
    <row r="1672" spans="1:71" x14ac:dyDescent="0.4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</row>
    <row r="1673" spans="1:71" x14ac:dyDescent="0.4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</row>
    <row r="1674" spans="1:71" x14ac:dyDescent="0.4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</row>
    <row r="1675" spans="1:71" x14ac:dyDescent="0.4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</row>
    <row r="1676" spans="1:71" x14ac:dyDescent="0.4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</row>
    <row r="1677" spans="1:71" x14ac:dyDescent="0.4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</row>
    <row r="1678" spans="1:71" x14ac:dyDescent="0.4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</row>
    <row r="1679" spans="1:71" x14ac:dyDescent="0.4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</row>
    <row r="1680" spans="1:71" x14ac:dyDescent="0.4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</row>
    <row r="1681" spans="1:71" x14ac:dyDescent="0.4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</row>
    <row r="1682" spans="1:71" x14ac:dyDescent="0.4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</row>
    <row r="1683" spans="1:71" x14ac:dyDescent="0.4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</row>
    <row r="1684" spans="1:71" x14ac:dyDescent="0.4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</row>
    <row r="1685" spans="1:71" x14ac:dyDescent="0.4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</row>
    <row r="1686" spans="1:71" x14ac:dyDescent="0.4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</row>
    <row r="1687" spans="1:71" x14ac:dyDescent="0.4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</row>
    <row r="1688" spans="1:71" x14ac:dyDescent="0.4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</row>
    <row r="1689" spans="1:71" x14ac:dyDescent="0.4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</row>
    <row r="1690" spans="1:71" x14ac:dyDescent="0.4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</row>
    <row r="1691" spans="1:71" x14ac:dyDescent="0.4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</row>
    <row r="1692" spans="1:71" x14ac:dyDescent="0.4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</row>
    <row r="1693" spans="1:71" x14ac:dyDescent="0.4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</row>
    <row r="1694" spans="1:71" x14ac:dyDescent="0.4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</row>
    <row r="1695" spans="1:71" x14ac:dyDescent="0.4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</row>
    <row r="1696" spans="1:71" x14ac:dyDescent="0.4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</row>
    <row r="1697" spans="1:71" x14ac:dyDescent="0.4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</row>
    <row r="1698" spans="1:71" x14ac:dyDescent="0.4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</row>
    <row r="1699" spans="1:71" x14ac:dyDescent="0.4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</row>
    <row r="1700" spans="1:71" x14ac:dyDescent="0.4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</row>
    <row r="1701" spans="1:71" x14ac:dyDescent="0.4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</row>
    <row r="1702" spans="1:71" x14ac:dyDescent="0.4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</row>
    <row r="1703" spans="1:71" x14ac:dyDescent="0.4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</row>
    <row r="1704" spans="1:71" x14ac:dyDescent="0.4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</row>
    <row r="1705" spans="1:71" x14ac:dyDescent="0.4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</row>
    <row r="1706" spans="1:71" x14ac:dyDescent="0.4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</row>
    <row r="1707" spans="1:71" x14ac:dyDescent="0.4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</row>
    <row r="1708" spans="1:71" x14ac:dyDescent="0.4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</row>
    <row r="1709" spans="1:71" x14ac:dyDescent="0.4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</row>
    <row r="1710" spans="1:71" x14ac:dyDescent="0.4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</row>
    <row r="1711" spans="1:71" x14ac:dyDescent="0.4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</row>
    <row r="1712" spans="1:71" x14ac:dyDescent="0.4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</row>
    <row r="1713" spans="1:71" x14ac:dyDescent="0.4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</row>
    <row r="1714" spans="1:71" x14ac:dyDescent="0.4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</row>
    <row r="1715" spans="1:71" x14ac:dyDescent="0.4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</row>
    <row r="1716" spans="1:71" x14ac:dyDescent="0.4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</row>
    <row r="1717" spans="1:71" x14ac:dyDescent="0.4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</row>
    <row r="1718" spans="1:71" x14ac:dyDescent="0.4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</row>
    <row r="1719" spans="1:71" x14ac:dyDescent="0.4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</row>
    <row r="1720" spans="1:71" x14ac:dyDescent="0.4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</row>
    <row r="1721" spans="1:71" x14ac:dyDescent="0.4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</row>
    <row r="1722" spans="1:71" x14ac:dyDescent="0.4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</row>
    <row r="1723" spans="1:71" x14ac:dyDescent="0.4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</row>
    <row r="1724" spans="1:71" x14ac:dyDescent="0.4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</row>
    <row r="1725" spans="1:71" x14ac:dyDescent="0.4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</row>
    <row r="1726" spans="1:71" x14ac:dyDescent="0.4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</row>
    <row r="1727" spans="1:71" x14ac:dyDescent="0.4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</row>
    <row r="1728" spans="1:71" x14ac:dyDescent="0.4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</row>
    <row r="1729" spans="1:71" x14ac:dyDescent="0.4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</row>
    <row r="1730" spans="1:71" x14ac:dyDescent="0.4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</row>
    <row r="1731" spans="1:71" x14ac:dyDescent="0.4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</row>
    <row r="1732" spans="1:71" x14ac:dyDescent="0.4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</row>
    <row r="1733" spans="1:71" x14ac:dyDescent="0.4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</row>
    <row r="1734" spans="1:71" x14ac:dyDescent="0.4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</row>
    <row r="1735" spans="1:71" x14ac:dyDescent="0.4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</row>
    <row r="1736" spans="1:71" x14ac:dyDescent="0.4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</row>
    <row r="1737" spans="1:71" x14ac:dyDescent="0.4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</row>
    <row r="1738" spans="1:71" x14ac:dyDescent="0.4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</row>
    <row r="1739" spans="1:71" x14ac:dyDescent="0.4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</row>
    <row r="1740" spans="1:71" x14ac:dyDescent="0.4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</row>
    <row r="1741" spans="1:71" x14ac:dyDescent="0.4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</row>
    <row r="1742" spans="1:71" x14ac:dyDescent="0.4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</row>
    <row r="1743" spans="1:71" x14ac:dyDescent="0.4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</row>
    <row r="1744" spans="1:71" x14ac:dyDescent="0.4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</row>
    <row r="1745" spans="1:71" x14ac:dyDescent="0.4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</row>
    <row r="1746" spans="1:71" x14ac:dyDescent="0.4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</row>
    <row r="1747" spans="1:71" x14ac:dyDescent="0.4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</row>
    <row r="1748" spans="1:71" x14ac:dyDescent="0.4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</row>
    <row r="1749" spans="1:71" x14ac:dyDescent="0.4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</row>
    <row r="1750" spans="1:71" x14ac:dyDescent="0.4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</row>
    <row r="1751" spans="1:71" x14ac:dyDescent="0.4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</row>
    <row r="1752" spans="1:71" x14ac:dyDescent="0.4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</row>
    <row r="1753" spans="1:71" x14ac:dyDescent="0.4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</row>
    <row r="1754" spans="1:71" x14ac:dyDescent="0.4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</row>
    <row r="1755" spans="1:71" x14ac:dyDescent="0.4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</row>
    <row r="1756" spans="1:71" x14ac:dyDescent="0.4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</row>
    <row r="1757" spans="1:71" x14ac:dyDescent="0.4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</row>
    <row r="1758" spans="1:71" x14ac:dyDescent="0.4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</row>
    <row r="1759" spans="1:71" x14ac:dyDescent="0.4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</row>
    <row r="1760" spans="1:71" x14ac:dyDescent="0.4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</row>
    <row r="1761" spans="1:71" x14ac:dyDescent="0.4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</row>
    <row r="1762" spans="1:71" x14ac:dyDescent="0.4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</row>
    <row r="1763" spans="1:71" x14ac:dyDescent="0.4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</row>
    <row r="1764" spans="1:71" x14ac:dyDescent="0.4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</row>
    <row r="1765" spans="1:71" x14ac:dyDescent="0.4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</row>
    <row r="1766" spans="1:71" x14ac:dyDescent="0.4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</row>
    <row r="1767" spans="1:71" x14ac:dyDescent="0.4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</row>
    <row r="1768" spans="1:71" x14ac:dyDescent="0.4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</row>
    <row r="1769" spans="1:71" x14ac:dyDescent="0.4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</row>
    <row r="1770" spans="1:71" x14ac:dyDescent="0.4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</row>
    <row r="1771" spans="1:71" x14ac:dyDescent="0.4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</row>
    <row r="1772" spans="1:71" x14ac:dyDescent="0.4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</row>
    <row r="1773" spans="1:71" x14ac:dyDescent="0.4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</row>
    <row r="1774" spans="1:71" x14ac:dyDescent="0.4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</row>
    <row r="1775" spans="1:71" x14ac:dyDescent="0.4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</row>
    <row r="1776" spans="1:71" x14ac:dyDescent="0.4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</row>
    <row r="1777" spans="1:71" x14ac:dyDescent="0.4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</row>
    <row r="1778" spans="1:71" x14ac:dyDescent="0.4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0"/>
  <sheetViews>
    <sheetView topLeftCell="A34" workbookViewId="0">
      <selection activeCell="C34" sqref="C34"/>
    </sheetView>
  </sheetViews>
  <sheetFormatPr baseColWidth="10" defaultRowHeight="14.35" x14ac:dyDescent="0.45"/>
  <sheetData>
    <row r="4" spans="2:8" ht="15.85" x14ac:dyDescent="0.5">
      <c r="B4" s="20">
        <v>1982</v>
      </c>
      <c r="C4" s="20" t="s">
        <v>73</v>
      </c>
      <c r="D4" s="20" t="s">
        <v>74</v>
      </c>
      <c r="F4" s="20">
        <v>2009</v>
      </c>
      <c r="G4" s="20" t="s">
        <v>73</v>
      </c>
      <c r="H4" s="20" t="s">
        <v>74</v>
      </c>
    </row>
    <row r="5" spans="2:8" ht="15.85" x14ac:dyDescent="0.5">
      <c r="B5" s="20" t="s">
        <v>75</v>
      </c>
      <c r="C5" s="20">
        <v>21605</v>
      </c>
      <c r="D5" s="20">
        <v>1148974</v>
      </c>
      <c r="F5" s="20" t="s">
        <v>75</v>
      </c>
      <c r="G5" s="20">
        <v>41740</v>
      </c>
      <c r="H5" s="20">
        <v>2163827</v>
      </c>
    </row>
    <row r="6" spans="2:8" ht="15.85" x14ac:dyDescent="0.5">
      <c r="B6" s="20" t="s">
        <v>76</v>
      </c>
      <c r="C6" s="20">
        <v>10805</v>
      </c>
      <c r="D6" s="20">
        <v>1013026</v>
      </c>
      <c r="F6" s="20" t="s">
        <v>76</v>
      </c>
      <c r="G6" s="20">
        <v>26029</v>
      </c>
      <c r="H6" s="20">
        <v>2397896</v>
      </c>
    </row>
    <row r="7" spans="2:8" ht="15.85" x14ac:dyDescent="0.5">
      <c r="B7" s="20" t="s">
        <v>8</v>
      </c>
      <c r="C7" s="20">
        <v>6694</v>
      </c>
      <c r="D7" s="20">
        <v>450274</v>
      </c>
      <c r="F7" s="20" t="s">
        <v>8</v>
      </c>
      <c r="G7" s="20">
        <v>22073</v>
      </c>
      <c r="H7" s="20">
        <v>1407936</v>
      </c>
    </row>
    <row r="8" spans="2:8" ht="15.85" x14ac:dyDescent="0.5">
      <c r="B8" s="20" t="s">
        <v>77</v>
      </c>
      <c r="C8" s="20">
        <v>2821</v>
      </c>
      <c r="D8" s="20">
        <v>195156</v>
      </c>
      <c r="F8" s="20" t="s">
        <v>77</v>
      </c>
      <c r="G8" s="20">
        <v>8172</v>
      </c>
      <c r="H8" s="20">
        <v>573784</v>
      </c>
    </row>
    <row r="9" spans="2:8" ht="15.85" x14ac:dyDescent="0.5">
      <c r="B9" s="20"/>
      <c r="C9" s="20">
        <v>41925</v>
      </c>
      <c r="D9" s="20">
        <v>2807430</v>
      </c>
      <c r="F9" s="20"/>
      <c r="G9" s="20">
        <v>98014</v>
      </c>
      <c r="H9" s="20">
        <v>6543443</v>
      </c>
    </row>
    <row r="10" spans="2:8" ht="15.85" x14ac:dyDescent="0.5">
      <c r="B10" s="20"/>
      <c r="C10" s="20"/>
      <c r="D10" s="20"/>
      <c r="F10" s="20"/>
      <c r="G10" s="20"/>
      <c r="H10" s="20"/>
    </row>
    <row r="11" spans="2:8" ht="15.85" x14ac:dyDescent="0.5">
      <c r="B11" s="20"/>
      <c r="C11" s="20"/>
      <c r="D11" s="20"/>
      <c r="F11" s="20"/>
      <c r="G11" s="20"/>
      <c r="H11" s="20"/>
    </row>
    <row r="12" spans="2:8" ht="15.85" x14ac:dyDescent="0.5">
      <c r="B12" s="20" t="s">
        <v>75</v>
      </c>
      <c r="C12" s="20">
        <v>21832</v>
      </c>
      <c r="D12" s="20">
        <v>1169903</v>
      </c>
      <c r="F12" s="20" t="s">
        <v>75</v>
      </c>
      <c r="G12" s="20">
        <v>42457</v>
      </c>
      <c r="H12" s="20">
        <v>2214230</v>
      </c>
    </row>
    <row r="13" spans="2:8" ht="15.85" x14ac:dyDescent="0.5">
      <c r="B13" s="20" t="s">
        <v>76</v>
      </c>
      <c r="C13" s="20">
        <v>10805</v>
      </c>
      <c r="D13" s="20">
        <v>1013026</v>
      </c>
      <c r="F13" s="20" t="s">
        <v>76</v>
      </c>
      <c r="G13" s="20">
        <v>26029</v>
      </c>
      <c r="H13" s="20">
        <v>2397896</v>
      </c>
    </row>
    <row r="14" spans="2:8" ht="15.85" x14ac:dyDescent="0.5">
      <c r="B14" s="20" t="s">
        <v>8</v>
      </c>
      <c r="C14" s="20">
        <v>9288</v>
      </c>
      <c r="D14" s="20">
        <v>624501</v>
      </c>
      <c r="F14" s="20" t="s">
        <v>8</v>
      </c>
      <c r="G14" s="20">
        <v>29528</v>
      </c>
      <c r="H14" s="20">
        <v>1931317</v>
      </c>
    </row>
    <row r="15" spans="2:8" x14ac:dyDescent="0.45">
      <c r="G15">
        <f>SUM(G12:G14)</f>
        <v>98014</v>
      </c>
      <c r="H15">
        <f>SUM(H12:H14)</f>
        <v>6543443</v>
      </c>
    </row>
    <row r="18" spans="2:8" ht="15.85" x14ac:dyDescent="0.5">
      <c r="C18" t="s">
        <v>73</v>
      </c>
      <c r="D18" t="s">
        <v>78</v>
      </c>
      <c r="F18" s="20"/>
      <c r="G18" s="20" t="s">
        <v>73</v>
      </c>
      <c r="H18" s="20" t="s">
        <v>74</v>
      </c>
    </row>
    <row r="19" spans="2:8" ht="15.85" x14ac:dyDescent="0.5">
      <c r="B19" s="20" t="s">
        <v>75</v>
      </c>
      <c r="C19" s="8">
        <f t="shared" ref="C19:D23" si="0">(G5/C5-1)/27</f>
        <v>3.4517044237016466E-2</v>
      </c>
      <c r="D19" s="8">
        <f t="shared" si="0"/>
        <v>3.2713662927227376E-2</v>
      </c>
      <c r="F19" s="20" t="s">
        <v>75</v>
      </c>
      <c r="G19" s="19">
        <f>G5/G$9</f>
        <v>0.42585753055685921</v>
      </c>
      <c r="H19" s="19">
        <f t="shared" ref="H19:H22" si="1">H5/H$9</f>
        <v>0.33068630688767364</v>
      </c>
    </row>
    <row r="20" spans="2:8" ht="15.85" x14ac:dyDescent="0.5">
      <c r="B20" s="20" t="s">
        <v>76</v>
      </c>
      <c r="C20" s="8">
        <f t="shared" si="0"/>
        <v>5.2184345381939092E-2</v>
      </c>
      <c r="D20" s="8">
        <f t="shared" si="0"/>
        <v>5.063194970462899E-2</v>
      </c>
      <c r="F20" s="20" t="s">
        <v>76</v>
      </c>
      <c r="G20" s="19">
        <f t="shared" ref="G20:G22" si="2">G6/G$9</f>
        <v>0.26556410308731404</v>
      </c>
      <c r="H20" s="19">
        <f t="shared" si="1"/>
        <v>0.36645784184258962</v>
      </c>
    </row>
    <row r="21" spans="2:8" ht="15.85" x14ac:dyDescent="0.5">
      <c r="B21" s="20" t="s">
        <v>8</v>
      </c>
      <c r="C21" s="8">
        <f t="shared" si="0"/>
        <v>8.5090019807677414E-2</v>
      </c>
      <c r="D21" s="8">
        <f t="shared" si="0"/>
        <v>7.8771954327727031E-2</v>
      </c>
      <c r="F21" s="20" t="s">
        <v>8</v>
      </c>
      <c r="G21" s="19">
        <f t="shared" si="2"/>
        <v>0.22520252208868122</v>
      </c>
      <c r="H21" s="19">
        <f t="shared" si="1"/>
        <v>0.21516745847713506</v>
      </c>
    </row>
    <row r="22" spans="2:8" ht="15.85" x14ac:dyDescent="0.5">
      <c r="B22" s="20" t="s">
        <v>77</v>
      </c>
      <c r="C22" s="8">
        <f t="shared" si="0"/>
        <v>7.0253521866425098E-2</v>
      </c>
      <c r="D22" s="8">
        <f t="shared" si="0"/>
        <v>7.1856664715710811E-2</v>
      </c>
      <c r="F22" s="20" t="s">
        <v>77</v>
      </c>
      <c r="G22" s="19">
        <f t="shared" si="2"/>
        <v>8.3375844267145505E-2</v>
      </c>
      <c r="H22" s="19">
        <f t="shared" si="1"/>
        <v>8.7688392792601697E-2</v>
      </c>
    </row>
    <row r="23" spans="2:8" ht="15.85" x14ac:dyDescent="0.5">
      <c r="B23" s="20"/>
      <c r="C23" s="8">
        <f t="shared" si="0"/>
        <v>4.9549680867510333E-2</v>
      </c>
      <c r="D23" s="8">
        <f t="shared" si="0"/>
        <v>4.9287373808733201E-2</v>
      </c>
      <c r="F23" s="20"/>
    </row>
    <row r="24" spans="2:8" ht="15.85" x14ac:dyDescent="0.5">
      <c r="B24" s="20"/>
      <c r="C24" s="8"/>
      <c r="D24" s="8"/>
      <c r="F24" s="20"/>
    </row>
    <row r="25" spans="2:8" ht="15.85" x14ac:dyDescent="0.5">
      <c r="B25" s="20"/>
      <c r="C25" s="20" t="s">
        <v>73</v>
      </c>
      <c r="D25" s="20" t="s">
        <v>74</v>
      </c>
      <c r="F25" s="21"/>
      <c r="G25" s="21" t="s">
        <v>73</v>
      </c>
      <c r="H25" s="21" t="s">
        <v>74</v>
      </c>
    </row>
    <row r="26" spans="2:8" ht="15.85" x14ac:dyDescent="0.5">
      <c r="B26" s="20" t="s">
        <v>75</v>
      </c>
      <c r="C26" s="8">
        <f t="shared" ref="C26:D28" si="3">(G12/C12-1)/27</f>
        <v>3.4989414111803264E-2</v>
      </c>
      <c r="D26" s="8">
        <f t="shared" si="3"/>
        <v>3.3061525423712719E-2</v>
      </c>
      <c r="F26" s="21" t="s">
        <v>75</v>
      </c>
      <c r="G26" s="22">
        <f t="shared" ref="G26:H28" si="4">G12/G$9</f>
        <v>0.43317281204725855</v>
      </c>
      <c r="H26" s="22">
        <f t="shared" si="4"/>
        <v>0.3383891324490792</v>
      </c>
    </row>
    <row r="27" spans="2:8" ht="15.85" x14ac:dyDescent="0.5">
      <c r="B27" s="20" t="s">
        <v>76</v>
      </c>
      <c r="C27" s="8">
        <f t="shared" si="3"/>
        <v>5.2184345381939092E-2</v>
      </c>
      <c r="D27" s="8">
        <f t="shared" si="3"/>
        <v>5.063194970462899E-2</v>
      </c>
      <c r="F27" s="21" t="s">
        <v>76</v>
      </c>
      <c r="G27" s="22">
        <f t="shared" si="4"/>
        <v>0.26556410308731404</v>
      </c>
      <c r="H27" s="22">
        <f t="shared" si="4"/>
        <v>0.36645784184258962</v>
      </c>
    </row>
    <row r="28" spans="2:8" ht="15.85" x14ac:dyDescent="0.5">
      <c r="B28" s="20" t="s">
        <v>8</v>
      </c>
      <c r="C28" s="8">
        <f t="shared" si="3"/>
        <v>8.0709477780967875E-2</v>
      </c>
      <c r="D28" s="8">
        <f t="shared" si="3"/>
        <v>7.7502826404749689E-2</v>
      </c>
      <c r="F28" s="21" t="s">
        <v>8</v>
      </c>
      <c r="G28" s="22">
        <f t="shared" si="4"/>
        <v>0.30126308486542741</v>
      </c>
      <c r="H28" s="22">
        <f t="shared" si="4"/>
        <v>0.29515302570833124</v>
      </c>
    </row>
    <row r="33" spans="1:3" ht="15.85" x14ac:dyDescent="0.5">
      <c r="B33" s="21"/>
      <c r="C33" t="s">
        <v>127</v>
      </c>
    </row>
    <row r="34" spans="1:3" ht="15.85" x14ac:dyDescent="0.5">
      <c r="A34" s="21" t="s">
        <v>31</v>
      </c>
      <c r="B34" s="21" t="s">
        <v>75</v>
      </c>
      <c r="C34" s="22">
        <v>0.43317281204725855</v>
      </c>
    </row>
    <row r="35" spans="1:3" ht="15.85" x14ac:dyDescent="0.5">
      <c r="B35" s="21" t="s">
        <v>76</v>
      </c>
      <c r="C35" s="22">
        <v>0.26556410308731404</v>
      </c>
    </row>
    <row r="36" spans="1:3" ht="15.85" x14ac:dyDescent="0.5">
      <c r="B36" s="21" t="s">
        <v>8</v>
      </c>
      <c r="C36" s="22">
        <v>0.30126308486542741</v>
      </c>
    </row>
    <row r="37" spans="1:3" x14ac:dyDescent="0.45">
      <c r="A37" t="s">
        <v>80</v>
      </c>
    </row>
    <row r="38" spans="1:3" ht="15.85" x14ac:dyDescent="0.5">
      <c r="A38" s="21" t="s">
        <v>74</v>
      </c>
      <c r="B38" s="21" t="s">
        <v>75</v>
      </c>
      <c r="C38" s="22">
        <v>0.3383891324490792</v>
      </c>
    </row>
    <row r="39" spans="1:3" ht="15.85" x14ac:dyDescent="0.5">
      <c r="B39" s="21" t="s">
        <v>76</v>
      </c>
      <c r="C39" s="22">
        <v>0.36645784184258962</v>
      </c>
    </row>
    <row r="40" spans="1:3" ht="15.85" x14ac:dyDescent="0.5">
      <c r="B40" s="21" t="s">
        <v>8</v>
      </c>
      <c r="C40" s="22">
        <v>0.29515302570833124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0"/>
  <sheetViews>
    <sheetView topLeftCell="A19" workbookViewId="0">
      <selection activeCell="A29" sqref="A29"/>
    </sheetView>
  </sheetViews>
  <sheetFormatPr baseColWidth="10" defaultRowHeight="14.35" x14ac:dyDescent="0.45"/>
  <sheetData>
    <row r="4" spans="1:7" ht="15.85" x14ac:dyDescent="0.5">
      <c r="A4" s="20">
        <v>1982</v>
      </c>
      <c r="B4" s="20" t="s">
        <v>73</v>
      </c>
      <c r="C4" s="20" t="s">
        <v>81</v>
      </c>
      <c r="E4" s="20">
        <v>2009</v>
      </c>
      <c r="F4" s="20" t="s">
        <v>73</v>
      </c>
      <c r="G4" s="20" t="s">
        <v>78</v>
      </c>
    </row>
    <row r="5" spans="1:7" ht="15.85" x14ac:dyDescent="0.5">
      <c r="A5" s="20" t="s">
        <v>82</v>
      </c>
      <c r="B5" s="20">
        <v>13982</v>
      </c>
      <c r="C5" s="20">
        <v>568057</v>
      </c>
      <c r="E5" s="20" t="s">
        <v>82</v>
      </c>
      <c r="F5" s="20">
        <v>21281</v>
      </c>
      <c r="G5" s="20">
        <v>709032</v>
      </c>
    </row>
    <row r="6" spans="1:7" ht="15.85" x14ac:dyDescent="0.5">
      <c r="A6" s="20" t="s">
        <v>83</v>
      </c>
      <c r="B6" s="20">
        <v>2025</v>
      </c>
      <c r="C6" s="20">
        <v>62992</v>
      </c>
      <c r="E6" s="20" t="s">
        <v>83</v>
      </c>
      <c r="F6" s="20">
        <v>5439</v>
      </c>
      <c r="G6" s="20">
        <v>139653</v>
      </c>
    </row>
    <row r="7" spans="1:7" ht="15.85" x14ac:dyDescent="0.5">
      <c r="A7" s="20" t="s">
        <v>84</v>
      </c>
      <c r="B7" s="20">
        <v>1922</v>
      </c>
      <c r="C7" s="20">
        <v>90243</v>
      </c>
      <c r="E7" s="20" t="s">
        <v>84</v>
      </c>
      <c r="F7" s="20">
        <v>5445</v>
      </c>
      <c r="G7" s="20">
        <v>282440</v>
      </c>
    </row>
    <row r="8" spans="1:7" ht="15.85" x14ac:dyDescent="0.5">
      <c r="A8" s="20" t="s">
        <v>85</v>
      </c>
      <c r="B8" s="20">
        <v>2010</v>
      </c>
      <c r="C8" s="20">
        <v>294123</v>
      </c>
      <c r="E8" s="20" t="s">
        <v>85</v>
      </c>
      <c r="F8" s="20">
        <v>2951</v>
      </c>
      <c r="G8" s="20">
        <v>452807</v>
      </c>
    </row>
    <row r="9" spans="1:7" ht="15.85" x14ac:dyDescent="0.5">
      <c r="A9" s="20" t="s">
        <v>86</v>
      </c>
      <c r="B9" s="20">
        <v>227</v>
      </c>
      <c r="C9" s="20">
        <v>20929</v>
      </c>
      <c r="E9" s="20" t="s">
        <v>86</v>
      </c>
      <c r="F9" s="20">
        <v>717</v>
      </c>
      <c r="G9" s="20">
        <v>50403</v>
      </c>
    </row>
    <row r="10" spans="1:7" ht="15.85" x14ac:dyDescent="0.5">
      <c r="A10" s="20" t="s">
        <v>87</v>
      </c>
      <c r="B10" s="20">
        <v>1666</v>
      </c>
      <c r="C10" s="20">
        <v>133559</v>
      </c>
      <c r="E10" s="20" t="s">
        <v>87</v>
      </c>
      <c r="F10" s="20">
        <v>6624</v>
      </c>
      <c r="G10" s="20">
        <v>579895</v>
      </c>
    </row>
    <row r="11" spans="1:7" x14ac:dyDescent="0.45">
      <c r="B11" t="s">
        <v>88</v>
      </c>
    </row>
    <row r="12" spans="1:7" ht="15.85" x14ac:dyDescent="0.5">
      <c r="A12" s="20"/>
      <c r="B12" s="20" t="s">
        <v>73</v>
      </c>
      <c r="C12" s="20" t="s">
        <v>81</v>
      </c>
    </row>
    <row r="13" spans="1:7" ht="15.85" x14ac:dyDescent="0.5">
      <c r="A13" s="20" t="s">
        <v>82</v>
      </c>
      <c r="B13" s="23">
        <f>(F5/B5-1)/27</f>
        <v>1.9334382301053738E-2</v>
      </c>
      <c r="C13" s="23">
        <f t="shared" ref="C13:C16" si="0">(G5/C5-1)/27</f>
        <v>9.1915006703487418E-3</v>
      </c>
    </row>
    <row r="14" spans="1:7" ht="15.85" x14ac:dyDescent="0.5">
      <c r="A14" s="20" t="s">
        <v>83</v>
      </c>
      <c r="B14" s="23">
        <f t="shared" ref="B14:B16" si="1">(F6/B6-1)/27</f>
        <v>6.2441700960219476E-2</v>
      </c>
      <c r="C14" s="23">
        <f t="shared" si="0"/>
        <v>4.5073918851541404E-2</v>
      </c>
    </row>
    <row r="15" spans="1:7" ht="15.85" x14ac:dyDescent="0.5">
      <c r="A15" s="20" t="s">
        <v>84</v>
      </c>
      <c r="B15" s="23">
        <f t="shared" si="1"/>
        <v>6.7888387867576214E-2</v>
      </c>
      <c r="C15" s="23">
        <f t="shared" si="0"/>
        <v>7.8880438454034182E-2</v>
      </c>
    </row>
    <row r="16" spans="1:7" ht="15.85" x14ac:dyDescent="0.5">
      <c r="A16" s="20" t="s">
        <v>85</v>
      </c>
      <c r="B16" s="23">
        <f t="shared" si="1"/>
        <v>1.7339229777040721E-2</v>
      </c>
      <c r="C16" s="23">
        <f t="shared" si="0"/>
        <v>1.9982065956029232E-2</v>
      </c>
    </row>
    <row r="18" spans="1:7" ht="15.85" x14ac:dyDescent="0.5">
      <c r="A18" s="20">
        <v>1982</v>
      </c>
      <c r="B18" s="20" t="s">
        <v>73</v>
      </c>
      <c r="C18" s="20" t="s">
        <v>81</v>
      </c>
      <c r="E18" s="20">
        <v>2009</v>
      </c>
      <c r="F18" s="20" t="s">
        <v>73</v>
      </c>
      <c r="G18" s="20" t="s">
        <v>78</v>
      </c>
    </row>
    <row r="19" spans="1:7" ht="15.85" x14ac:dyDescent="0.5">
      <c r="A19" s="24" t="s">
        <v>89</v>
      </c>
      <c r="B19">
        <f>SUM(B5,B7)</f>
        <v>15904</v>
      </c>
      <c r="C19">
        <f>SUM(C5,C7)</f>
        <v>658300</v>
      </c>
      <c r="F19">
        <f t="shared" ref="F19:G19" si="2">SUM(F5,F7)</f>
        <v>26726</v>
      </c>
      <c r="G19">
        <f t="shared" si="2"/>
        <v>991472</v>
      </c>
    </row>
    <row r="20" spans="1:7" ht="15.85" x14ac:dyDescent="0.5">
      <c r="A20" s="24" t="s">
        <v>90</v>
      </c>
      <c r="B20">
        <f>B6</f>
        <v>2025</v>
      </c>
      <c r="C20">
        <f>C6</f>
        <v>62992</v>
      </c>
      <c r="F20">
        <f t="shared" ref="F20:G20" si="3">F6</f>
        <v>5439</v>
      </c>
      <c r="G20">
        <f t="shared" si="3"/>
        <v>139653</v>
      </c>
    </row>
    <row r="21" spans="1:7" ht="15.85" x14ac:dyDescent="0.5">
      <c r="A21" s="24" t="s">
        <v>91</v>
      </c>
      <c r="B21">
        <f>SUM(B8:B10)</f>
        <v>3903</v>
      </c>
      <c r="C21">
        <f>SUM(C8:C10)</f>
        <v>448611</v>
      </c>
      <c r="F21">
        <f t="shared" ref="F21:G21" si="4">SUM(F8:F10)</f>
        <v>10292</v>
      </c>
      <c r="G21">
        <f t="shared" si="4"/>
        <v>1083105</v>
      </c>
    </row>
    <row r="24" spans="1:7" ht="15.85" x14ac:dyDescent="0.5">
      <c r="A24" s="20"/>
      <c r="B24" s="20" t="s">
        <v>31</v>
      </c>
      <c r="C24" s="20" t="s">
        <v>74</v>
      </c>
    </row>
    <row r="25" spans="1:7" ht="15.85" x14ac:dyDescent="0.5">
      <c r="A25" s="24" t="s">
        <v>89</v>
      </c>
      <c r="B25" s="8">
        <f>(F19/B19-1)/27</f>
        <v>2.5202138758476787E-2</v>
      </c>
      <c r="C25" s="8">
        <f t="shared" ref="C25:C27" si="5">(G19/C19-1)/27</f>
        <v>1.8744802831085681E-2</v>
      </c>
      <c r="D25" s="25">
        <f>B25-C25</f>
        <v>6.4573359273911064E-3</v>
      </c>
    </row>
    <row r="26" spans="1:7" ht="15.85" x14ac:dyDescent="0.5">
      <c r="A26" s="24" t="s">
        <v>90</v>
      </c>
      <c r="B26" s="8">
        <f t="shared" ref="B26:B27" si="6">(F20/B20-1)/27</f>
        <v>6.2441700960219476E-2</v>
      </c>
      <c r="C26" s="8">
        <f t="shared" si="5"/>
        <v>4.5073918851541404E-2</v>
      </c>
      <c r="D26" s="25">
        <f t="shared" ref="D26:D27" si="7">B26-C26</f>
        <v>1.7367782108678072E-2</v>
      </c>
    </row>
    <row r="27" spans="1:7" ht="15.85" x14ac:dyDescent="0.5">
      <c r="A27" s="24" t="s">
        <v>91</v>
      </c>
      <c r="B27" s="8">
        <f t="shared" si="6"/>
        <v>6.0627627371157983E-2</v>
      </c>
      <c r="C27" s="8">
        <f t="shared" si="5"/>
        <v>5.2383418546976729E-2</v>
      </c>
      <c r="D27" s="25">
        <f t="shared" si="7"/>
        <v>8.2442088241812539E-3</v>
      </c>
    </row>
    <row r="28" spans="1:7" ht="15.85" x14ac:dyDescent="0.5">
      <c r="A28" s="24"/>
      <c r="B28" s="8"/>
      <c r="C28" s="8"/>
      <c r="D28" s="25"/>
    </row>
    <row r="29" spans="1:7" ht="15.85" x14ac:dyDescent="0.5">
      <c r="A29" s="24"/>
      <c r="B29" s="25"/>
      <c r="C29" s="25"/>
    </row>
    <row r="30" spans="1:7" ht="15.85" x14ac:dyDescent="0.5">
      <c r="A30" s="24"/>
      <c r="B30" s="8"/>
      <c r="C30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6"/>
  <sheetViews>
    <sheetView topLeftCell="A13" workbookViewId="0">
      <selection activeCell="A17" sqref="A17"/>
    </sheetView>
  </sheetViews>
  <sheetFormatPr baseColWidth="10" defaultRowHeight="15.85" x14ac:dyDescent="0.5"/>
  <cols>
    <col min="1" max="3" width="10.6640625" style="20"/>
    <col min="4" max="4" width="12.59765625" style="20" bestFit="1" customWidth="1"/>
    <col min="5" max="16384" width="10.6640625" style="20"/>
  </cols>
  <sheetData>
    <row r="4" spans="1:10" x14ac:dyDescent="0.5">
      <c r="B4" s="20" t="s">
        <v>79</v>
      </c>
      <c r="C4" s="20" t="s">
        <v>92</v>
      </c>
    </row>
    <row r="5" spans="1:10" x14ac:dyDescent="0.5">
      <c r="A5" s="26" t="s">
        <v>82</v>
      </c>
      <c r="B5" s="26">
        <v>78088</v>
      </c>
      <c r="C5" s="26">
        <v>21281</v>
      </c>
      <c r="D5" s="27">
        <f>B5/C5</f>
        <v>3.6693764390771109</v>
      </c>
      <c r="G5" s="20" t="s">
        <v>79</v>
      </c>
      <c r="H5" s="20" t="s">
        <v>93</v>
      </c>
      <c r="I5" s="20" t="s">
        <v>79</v>
      </c>
      <c r="J5" s="20" t="s">
        <v>93</v>
      </c>
    </row>
    <row r="6" spans="1:10" x14ac:dyDescent="0.5">
      <c r="A6" s="28" t="s">
        <v>83</v>
      </c>
      <c r="B6" s="28">
        <v>683038</v>
      </c>
      <c r="C6" s="28">
        <v>5439</v>
      </c>
      <c r="D6" s="29">
        <f t="shared" ref="D6:D16" si="0">B6/C6</f>
        <v>125.58154072439787</v>
      </c>
      <c r="F6" s="20" t="s">
        <v>94</v>
      </c>
      <c r="G6" s="28">
        <v>683038</v>
      </c>
      <c r="H6" s="28">
        <v>5439</v>
      </c>
      <c r="I6" s="30">
        <f>G6/G$9</f>
        <v>0.51161020916427913</v>
      </c>
      <c r="J6" s="30">
        <f t="shared" ref="J6:J9" si="1">H6/H$9</f>
        <v>5.5492072561062707E-2</v>
      </c>
    </row>
    <row r="7" spans="1:10" x14ac:dyDescent="0.5">
      <c r="A7" s="20" t="s">
        <v>84</v>
      </c>
      <c r="B7" s="20">
        <v>69445</v>
      </c>
      <c r="C7" s="20">
        <v>5445</v>
      </c>
      <c r="D7" s="31">
        <f t="shared" si="0"/>
        <v>12.753902662993571</v>
      </c>
      <c r="F7" s="20" t="s">
        <v>95</v>
      </c>
      <c r="G7" s="20">
        <v>342551</v>
      </c>
      <c r="H7" s="20">
        <v>24552</v>
      </c>
      <c r="I7" s="30">
        <f t="shared" ref="I7:I9" si="2">G7/G$9</f>
        <v>0.25657809486358446</v>
      </c>
      <c r="J7" s="30">
        <f t="shared" si="1"/>
        <v>0.25049482726957373</v>
      </c>
    </row>
    <row r="8" spans="1:10" x14ac:dyDescent="0.5">
      <c r="A8" s="20" t="s">
        <v>85</v>
      </c>
      <c r="B8" s="20">
        <v>46627</v>
      </c>
      <c r="C8" s="20">
        <v>2951</v>
      </c>
      <c r="D8" s="31">
        <f t="shared" si="0"/>
        <v>15.800406641816334</v>
      </c>
      <c r="F8" s="20" t="s">
        <v>96</v>
      </c>
      <c r="G8" s="20">
        <v>309486</v>
      </c>
      <c r="H8" s="20">
        <v>68023</v>
      </c>
      <c r="I8" s="30">
        <f t="shared" si="2"/>
        <v>0.23181169597213638</v>
      </c>
      <c r="J8" s="30">
        <f t="shared" si="1"/>
        <v>0.69401310016936357</v>
      </c>
    </row>
    <row r="9" spans="1:10" x14ac:dyDescent="0.5">
      <c r="A9" s="26" t="s">
        <v>86</v>
      </c>
      <c r="B9" s="26">
        <v>70</v>
      </c>
      <c r="C9" s="26">
        <v>717</v>
      </c>
      <c r="D9" s="27">
        <f t="shared" si="0"/>
        <v>9.7629009762900981E-2</v>
      </c>
      <c r="G9" s="20">
        <f>SUM(G6:G8)</f>
        <v>1335075</v>
      </c>
      <c r="H9" s="20">
        <f>SUM(H6:H8)</f>
        <v>98014</v>
      </c>
      <c r="I9" s="20">
        <f t="shared" si="2"/>
        <v>1</v>
      </c>
      <c r="J9" s="20">
        <f t="shared" si="1"/>
        <v>1</v>
      </c>
    </row>
    <row r="10" spans="1:10" x14ac:dyDescent="0.5">
      <c r="A10" s="20" t="s">
        <v>87</v>
      </c>
      <c r="B10" s="20">
        <v>91090</v>
      </c>
      <c r="C10" s="20">
        <v>6624</v>
      </c>
      <c r="D10" s="31">
        <f t="shared" si="0"/>
        <v>13.751509661835749</v>
      </c>
    </row>
    <row r="11" spans="1:10" x14ac:dyDescent="0.5">
      <c r="A11" s="26" t="s">
        <v>97</v>
      </c>
      <c r="B11" s="26">
        <v>67383</v>
      </c>
      <c r="C11" s="26">
        <v>22073</v>
      </c>
      <c r="D11" s="27">
        <f t="shared" si="0"/>
        <v>3.0527341095455989</v>
      </c>
    </row>
    <row r="12" spans="1:10" x14ac:dyDescent="0.5">
      <c r="A12" s="20" t="s">
        <v>98</v>
      </c>
      <c r="B12" s="20">
        <v>112872</v>
      </c>
      <c r="C12" s="20">
        <v>7455</v>
      </c>
      <c r="D12" s="31">
        <f t="shared" si="0"/>
        <v>15.140442655935614</v>
      </c>
    </row>
    <row r="13" spans="1:10" x14ac:dyDescent="0.5">
      <c r="A13" s="20" t="s">
        <v>99</v>
      </c>
      <c r="B13" s="20">
        <v>22517</v>
      </c>
      <c r="C13" s="20">
        <v>2077</v>
      </c>
      <c r="D13" s="31">
        <f t="shared" si="0"/>
        <v>10.841116995666827</v>
      </c>
    </row>
    <row r="14" spans="1:10" x14ac:dyDescent="0.5">
      <c r="A14" s="26" t="s">
        <v>100</v>
      </c>
      <c r="B14" s="26">
        <v>127512</v>
      </c>
      <c r="C14" s="26">
        <v>16105</v>
      </c>
      <c r="D14" s="27">
        <f t="shared" si="0"/>
        <v>7.9175411362930763</v>
      </c>
    </row>
    <row r="15" spans="1:10" x14ac:dyDescent="0.5">
      <c r="A15" s="26" t="s">
        <v>101</v>
      </c>
      <c r="B15" s="26">
        <v>36433</v>
      </c>
      <c r="C15" s="26">
        <v>7847</v>
      </c>
      <c r="D15" s="27">
        <f t="shared" si="0"/>
        <v>4.6429208614757229</v>
      </c>
    </row>
    <row r="16" spans="1:10" x14ac:dyDescent="0.5">
      <c r="B16" s="20">
        <f>SUM(B5:B15)</f>
        <v>1335075</v>
      </c>
      <c r="C16" s="20">
        <v>98014</v>
      </c>
      <c r="D16" s="31">
        <f t="shared" si="0"/>
        <v>13.621268390229966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topLeftCell="A19" workbookViewId="0">
      <selection activeCell="A19" sqref="A19"/>
    </sheetView>
  </sheetViews>
  <sheetFormatPr baseColWidth="10" defaultRowHeight="15.85" x14ac:dyDescent="0.5"/>
  <cols>
    <col min="1" max="16384" width="10.6640625" style="20"/>
  </cols>
  <sheetData>
    <row r="2" spans="2:8" x14ac:dyDescent="0.5">
      <c r="B2" s="20" t="s">
        <v>129</v>
      </c>
    </row>
    <row r="3" spans="2:8" x14ac:dyDescent="0.5">
      <c r="C3" s="32"/>
      <c r="D3" s="32"/>
      <c r="E3" s="32"/>
      <c r="F3" s="32"/>
      <c r="G3" s="32"/>
    </row>
    <row r="4" spans="2:8" x14ac:dyDescent="0.5">
      <c r="C4" s="24" t="s">
        <v>102</v>
      </c>
      <c r="D4" s="24" t="s">
        <v>103</v>
      </c>
      <c r="E4" s="24" t="s">
        <v>104</v>
      </c>
      <c r="F4" s="24" t="s">
        <v>105</v>
      </c>
      <c r="G4" s="24" t="s">
        <v>106</v>
      </c>
      <c r="H4" s="20" t="s">
        <v>48</v>
      </c>
    </row>
    <row r="5" spans="2:8" x14ac:dyDescent="0.5">
      <c r="B5" s="24" t="s">
        <v>4</v>
      </c>
      <c r="C5" s="24">
        <v>289</v>
      </c>
      <c r="D5" s="24">
        <v>295</v>
      </c>
      <c r="E5" s="24">
        <v>364</v>
      </c>
      <c r="F5" s="24">
        <v>1760</v>
      </c>
      <c r="G5" s="24">
        <v>2529</v>
      </c>
      <c r="H5" s="24">
        <v>5237</v>
      </c>
    </row>
    <row r="6" spans="2:8" x14ac:dyDescent="0.5">
      <c r="B6" s="24" t="s">
        <v>8</v>
      </c>
      <c r="C6" s="24">
        <v>5089</v>
      </c>
      <c r="D6" s="24">
        <v>3184</v>
      </c>
      <c r="E6" s="24">
        <v>4734</v>
      </c>
      <c r="F6" s="24">
        <v>4422</v>
      </c>
      <c r="G6" s="24">
        <v>3436</v>
      </c>
      <c r="H6" s="24">
        <v>20865</v>
      </c>
    </row>
    <row r="7" spans="2:8" x14ac:dyDescent="0.5">
      <c r="B7" s="24" t="s">
        <v>107</v>
      </c>
      <c r="C7" s="24">
        <v>2725</v>
      </c>
      <c r="D7" s="24">
        <v>1420</v>
      </c>
      <c r="E7" s="24">
        <v>2995</v>
      </c>
      <c r="F7" s="24">
        <v>3674</v>
      </c>
      <c r="G7" s="24">
        <v>5156</v>
      </c>
      <c r="H7" s="24">
        <v>15970</v>
      </c>
    </row>
    <row r="8" spans="2:8" x14ac:dyDescent="0.5">
      <c r="B8" s="24" t="s">
        <v>108</v>
      </c>
      <c r="C8" s="24">
        <v>7182</v>
      </c>
      <c r="D8" s="24">
        <v>8492</v>
      </c>
      <c r="E8" s="24">
        <v>6327</v>
      </c>
      <c r="F8" s="24">
        <v>2792</v>
      </c>
      <c r="G8" s="24">
        <v>1466</v>
      </c>
      <c r="H8" s="24">
        <v>26259</v>
      </c>
    </row>
    <row r="9" spans="2:8" x14ac:dyDescent="0.5">
      <c r="B9" s="24" t="s">
        <v>128</v>
      </c>
      <c r="C9" s="24">
        <v>6146</v>
      </c>
      <c r="D9" s="24">
        <v>3502</v>
      </c>
      <c r="E9" s="24">
        <v>5316</v>
      </c>
      <c r="F9" s="24">
        <v>6003</v>
      </c>
      <c r="G9" s="24">
        <v>6155</v>
      </c>
      <c r="H9" s="24">
        <v>27122</v>
      </c>
    </row>
    <row r="10" spans="2:8" x14ac:dyDescent="0.5">
      <c r="B10" s="24" t="s">
        <v>48</v>
      </c>
      <c r="C10" s="24">
        <v>21431</v>
      </c>
      <c r="D10" s="24">
        <v>16893</v>
      </c>
      <c r="E10" s="24">
        <v>19736</v>
      </c>
      <c r="F10" s="24">
        <v>18651</v>
      </c>
      <c r="G10" s="24">
        <v>18742</v>
      </c>
      <c r="H10" s="24">
        <v>95453</v>
      </c>
    </row>
    <row r="11" spans="2:8" x14ac:dyDescent="0.5">
      <c r="B11" s="24"/>
      <c r="C11" s="36"/>
      <c r="D11" s="36"/>
      <c r="E11" s="36"/>
      <c r="F11" s="36"/>
      <c r="G11" s="36"/>
      <c r="H11" s="24"/>
    </row>
    <row r="12" spans="2:8" x14ac:dyDescent="0.5">
      <c r="B12" s="24"/>
      <c r="C12" s="24" t="s">
        <v>102</v>
      </c>
      <c r="D12" s="24" t="s">
        <v>103</v>
      </c>
      <c r="E12" s="24" t="s">
        <v>104</v>
      </c>
      <c r="F12" s="24" t="s">
        <v>105</v>
      </c>
      <c r="G12" s="24" t="s">
        <v>106</v>
      </c>
      <c r="H12" s="24" t="s">
        <v>48</v>
      </c>
    </row>
    <row r="13" spans="2:8" x14ac:dyDescent="0.5">
      <c r="B13" s="24" t="s">
        <v>4</v>
      </c>
      <c r="C13" s="36">
        <f>C5/$H5</f>
        <v>5.5184265801031127E-2</v>
      </c>
      <c r="D13" s="36">
        <f t="shared" ref="D13:H13" si="0">D5/$H5</f>
        <v>5.6329959900706508E-2</v>
      </c>
      <c r="E13" s="36">
        <f t="shared" si="0"/>
        <v>6.9505442046973454E-2</v>
      </c>
      <c r="F13" s="36">
        <f t="shared" si="0"/>
        <v>0.33607026923811345</v>
      </c>
      <c r="G13" s="36">
        <f t="shared" si="0"/>
        <v>0.48291006301317546</v>
      </c>
      <c r="H13" s="36">
        <f t="shared" si="0"/>
        <v>1</v>
      </c>
    </row>
    <row r="14" spans="2:8" x14ac:dyDescent="0.5">
      <c r="B14" s="24" t="s">
        <v>8</v>
      </c>
      <c r="C14" s="36">
        <f t="shared" ref="C14:H14" si="1">C6/$H6</f>
        <v>0.24390127006949436</v>
      </c>
      <c r="D14" s="36">
        <f t="shared" si="1"/>
        <v>0.15260004792715073</v>
      </c>
      <c r="E14" s="36">
        <f t="shared" si="1"/>
        <v>0.22688713156002877</v>
      </c>
      <c r="F14" s="36">
        <f t="shared" si="1"/>
        <v>0.21193386053199137</v>
      </c>
      <c r="G14" s="36">
        <f t="shared" si="1"/>
        <v>0.16467768991133477</v>
      </c>
      <c r="H14" s="36">
        <f t="shared" si="1"/>
        <v>1</v>
      </c>
    </row>
    <row r="15" spans="2:8" x14ac:dyDescent="0.5">
      <c r="B15" s="24" t="s">
        <v>107</v>
      </c>
      <c r="C15" s="36">
        <f t="shared" ref="C15:H15" si="2">C7/$H7</f>
        <v>0.17063243581715717</v>
      </c>
      <c r="D15" s="36">
        <f t="shared" si="2"/>
        <v>8.8916718847839693E-2</v>
      </c>
      <c r="E15" s="36">
        <f t="shared" si="2"/>
        <v>0.18753913587977458</v>
      </c>
      <c r="F15" s="36">
        <f t="shared" si="2"/>
        <v>0.23005635566687538</v>
      </c>
      <c r="G15" s="36">
        <f t="shared" si="2"/>
        <v>0.32285535378835317</v>
      </c>
      <c r="H15" s="36">
        <f t="shared" si="2"/>
        <v>1</v>
      </c>
    </row>
    <row r="16" spans="2:8" x14ac:dyDescent="0.5">
      <c r="B16" s="24" t="s">
        <v>108</v>
      </c>
      <c r="C16" s="36">
        <f t="shared" ref="C16:H16" si="3">C8/$H8</f>
        <v>0.27350622643665029</v>
      </c>
      <c r="D16" s="36">
        <f t="shared" si="3"/>
        <v>0.32339388400167562</v>
      </c>
      <c r="E16" s="36">
        <f t="shared" si="3"/>
        <v>0.24094596138466812</v>
      </c>
      <c r="F16" s="36">
        <f t="shared" si="3"/>
        <v>0.10632545032179443</v>
      </c>
      <c r="G16" s="36">
        <f t="shared" si="3"/>
        <v>5.5828477855211549E-2</v>
      </c>
      <c r="H16" s="36">
        <f t="shared" si="3"/>
        <v>1</v>
      </c>
    </row>
    <row r="17" spans="3:7" x14ac:dyDescent="0.5">
      <c r="C17" s="32"/>
      <c r="D17" s="32"/>
      <c r="E17" s="32"/>
      <c r="F17" s="32"/>
      <c r="G17" s="32"/>
    </row>
    <row r="18" spans="3:7" x14ac:dyDescent="0.5">
      <c r="C18" s="32"/>
      <c r="D18" s="32"/>
      <c r="E18" s="32"/>
      <c r="F18" s="32"/>
      <c r="G18" s="32"/>
    </row>
    <row r="19" spans="3:7" x14ac:dyDescent="0.5">
      <c r="C19" s="32"/>
      <c r="D19" s="32"/>
      <c r="E19" s="32"/>
      <c r="F19" s="32"/>
      <c r="G19" s="32"/>
    </row>
    <row r="20" spans="3:7" x14ac:dyDescent="0.5">
      <c r="C20" s="32"/>
      <c r="D20" s="32"/>
      <c r="E20" s="32"/>
      <c r="F20" s="32"/>
      <c r="G20" s="32"/>
    </row>
    <row r="21" spans="3:7" x14ac:dyDescent="0.5">
      <c r="C21" s="32"/>
      <c r="D21" s="32"/>
      <c r="E21" s="32"/>
      <c r="F21" s="32"/>
      <c r="G21" s="32"/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opLeftCell="A31" workbookViewId="0">
      <selection activeCell="A31" sqref="A31"/>
    </sheetView>
  </sheetViews>
  <sheetFormatPr baseColWidth="10" defaultRowHeight="14.35" x14ac:dyDescent="0.45"/>
  <cols>
    <col min="5" max="5" width="13.1328125" bestFit="1" customWidth="1"/>
  </cols>
  <sheetData>
    <row r="1" spans="2:8" x14ac:dyDescent="0.45">
      <c r="B1" t="s">
        <v>130</v>
      </c>
    </row>
    <row r="4" spans="2:8" x14ac:dyDescent="0.45">
      <c r="D4" t="s">
        <v>109</v>
      </c>
      <c r="E4" t="s">
        <v>120</v>
      </c>
      <c r="F4" t="s">
        <v>121</v>
      </c>
    </row>
    <row r="5" spans="2:8" x14ac:dyDescent="0.45">
      <c r="B5">
        <v>5301</v>
      </c>
      <c r="C5" t="s">
        <v>110</v>
      </c>
      <c r="D5">
        <v>73725</v>
      </c>
      <c r="E5" s="6">
        <v>20989975809.999962</v>
      </c>
      <c r="F5" s="7">
        <f t="shared" ref="F5:F16" si="0">E5/D5</f>
        <v>284706.35211936198</v>
      </c>
      <c r="H5" s="5"/>
    </row>
    <row r="6" spans="2:8" x14ac:dyDescent="0.45">
      <c r="B6">
        <v>5303</v>
      </c>
      <c r="C6" t="s">
        <v>112</v>
      </c>
      <c r="D6">
        <v>7777</v>
      </c>
      <c r="E6" s="6">
        <v>1473866011.000001</v>
      </c>
      <c r="F6" s="7">
        <f t="shared" si="0"/>
        <v>189516.01015815881</v>
      </c>
      <c r="H6" s="33"/>
    </row>
    <row r="7" spans="2:8" x14ac:dyDescent="0.45">
      <c r="B7">
        <v>5302</v>
      </c>
      <c r="C7" t="s">
        <v>111</v>
      </c>
      <c r="D7">
        <v>10409</v>
      </c>
      <c r="E7" s="6">
        <v>1772040684.0000002</v>
      </c>
      <c r="F7" s="7">
        <f t="shared" si="0"/>
        <v>170241.20318954752</v>
      </c>
      <c r="H7" s="33"/>
    </row>
    <row r="8" spans="2:8" x14ac:dyDescent="0.45">
      <c r="B8">
        <v>5701</v>
      </c>
      <c r="C8" t="s">
        <v>114</v>
      </c>
      <c r="D8">
        <v>75749</v>
      </c>
      <c r="E8" s="6">
        <v>12530440689.999983</v>
      </c>
      <c r="F8" s="7">
        <f t="shared" si="0"/>
        <v>165420.54271343493</v>
      </c>
      <c r="H8" s="33"/>
    </row>
    <row r="9" spans="2:8" x14ac:dyDescent="0.45">
      <c r="B9">
        <v>5304</v>
      </c>
      <c r="C9" t="s">
        <v>113</v>
      </c>
      <c r="D9">
        <v>17049</v>
      </c>
      <c r="E9" s="6">
        <v>2719743833.0000048</v>
      </c>
      <c r="F9" s="7">
        <f t="shared" si="0"/>
        <v>159525.12364361575</v>
      </c>
      <c r="H9" s="33"/>
    </row>
    <row r="10" spans="2:8" x14ac:dyDescent="0.45">
      <c r="B10">
        <v>5706</v>
      </c>
      <c r="C10" t="s">
        <v>119</v>
      </c>
      <c r="D10">
        <v>14297</v>
      </c>
      <c r="E10" s="6">
        <v>2100846312.9999976</v>
      </c>
      <c r="F10" s="7">
        <f t="shared" si="0"/>
        <v>146943.15681611511</v>
      </c>
      <c r="H10" s="33"/>
    </row>
    <row r="11" spans="2:8" x14ac:dyDescent="0.45">
      <c r="B11">
        <v>5705</v>
      </c>
      <c r="C11" t="s">
        <v>118</v>
      </c>
      <c r="D11">
        <v>16759</v>
      </c>
      <c r="E11" s="6">
        <v>2401845774.9999981</v>
      </c>
      <c r="F11" s="7">
        <f t="shared" si="0"/>
        <v>143316.77158541669</v>
      </c>
      <c r="H11" s="33"/>
    </row>
    <row r="12" spans="2:8" x14ac:dyDescent="0.45">
      <c r="B12">
        <v>5704</v>
      </c>
      <c r="C12" t="s">
        <v>117</v>
      </c>
      <c r="D12">
        <v>7403</v>
      </c>
      <c r="E12" s="6">
        <v>978585153</v>
      </c>
      <c r="F12" s="7">
        <f t="shared" si="0"/>
        <v>132187.64730514656</v>
      </c>
      <c r="H12" s="33"/>
    </row>
    <row r="13" spans="2:8" x14ac:dyDescent="0.45">
      <c r="B13">
        <v>5702</v>
      </c>
      <c r="C13" t="s">
        <v>115</v>
      </c>
      <c r="D13">
        <v>13255</v>
      </c>
      <c r="E13" s="6">
        <v>1564788392.9999998</v>
      </c>
      <c r="F13" s="7">
        <f t="shared" si="0"/>
        <v>118052.68902301017</v>
      </c>
      <c r="H13" s="33"/>
    </row>
    <row r="14" spans="2:8" x14ac:dyDescent="0.45">
      <c r="B14">
        <v>5703</v>
      </c>
      <c r="C14" t="s">
        <v>116</v>
      </c>
      <c r="D14">
        <v>23364</v>
      </c>
      <c r="E14" s="6">
        <v>2737740371.0000005</v>
      </c>
      <c r="F14" s="7">
        <f t="shared" si="0"/>
        <v>117177.72517548368</v>
      </c>
      <c r="H14" s="33"/>
    </row>
    <row r="15" spans="2:8" x14ac:dyDescent="0.45">
      <c r="D15">
        <f>SUM(D5:D14)</f>
        <v>259787</v>
      </c>
      <c r="E15" s="6">
        <f>SUM(E5:E14)</f>
        <v>49269873032.999954</v>
      </c>
      <c r="F15" s="7">
        <f t="shared" si="0"/>
        <v>189654.88278089341</v>
      </c>
    </row>
    <row r="16" spans="2:8" x14ac:dyDescent="0.45">
      <c r="D16">
        <f>SUM(D6:D14)</f>
        <v>186062</v>
      </c>
      <c r="E16" s="6">
        <f>SUM(E6:E14)</f>
        <v>28279897222.999985</v>
      </c>
      <c r="F16" s="7">
        <f t="shared" si="0"/>
        <v>151991.79425675306</v>
      </c>
    </row>
    <row r="18" spans="2:5" x14ac:dyDescent="0.45">
      <c r="D18" t="s">
        <v>122</v>
      </c>
      <c r="E18" t="s">
        <v>123</v>
      </c>
    </row>
    <row r="19" spans="2:5" x14ac:dyDescent="0.45">
      <c r="B19">
        <v>5303</v>
      </c>
      <c r="C19" t="s">
        <v>112</v>
      </c>
      <c r="D19" s="34">
        <f>F$5/F6</f>
        <v>1.5022812683834097</v>
      </c>
      <c r="E19" s="19">
        <f>1-D19</f>
        <v>-0.5022812683834097</v>
      </c>
    </row>
    <row r="20" spans="2:5" x14ac:dyDescent="0.45">
      <c r="B20">
        <v>5302</v>
      </c>
      <c r="C20" t="s">
        <v>111</v>
      </c>
      <c r="D20" s="34">
        <f t="shared" ref="D20:D29" si="1">F$5/F7</f>
        <v>1.6723704178850776</v>
      </c>
      <c r="E20" s="19">
        <f t="shared" ref="E20:E27" si="2">1-D20</f>
        <v>-0.67237041788507756</v>
      </c>
    </row>
    <row r="21" spans="2:5" x14ac:dyDescent="0.45">
      <c r="B21">
        <v>5701</v>
      </c>
      <c r="C21" t="s">
        <v>114</v>
      </c>
      <c r="D21" s="34">
        <f t="shared" si="1"/>
        <v>1.7211063840636223</v>
      </c>
      <c r="E21" s="19">
        <f t="shared" si="2"/>
        <v>-0.72110638406362226</v>
      </c>
    </row>
    <row r="22" spans="2:5" x14ac:dyDescent="0.45">
      <c r="B22">
        <v>5304</v>
      </c>
      <c r="C22" t="s">
        <v>113</v>
      </c>
      <c r="D22" s="34">
        <f t="shared" si="1"/>
        <v>1.7847116843827378</v>
      </c>
      <c r="E22" s="19">
        <f t="shared" si="2"/>
        <v>-0.78471168438273775</v>
      </c>
    </row>
    <row r="23" spans="2:5" x14ac:dyDescent="0.45">
      <c r="B23">
        <v>5706</v>
      </c>
      <c r="C23" t="s">
        <v>119</v>
      </c>
      <c r="D23" s="34">
        <f t="shared" si="1"/>
        <v>1.9375271246938295</v>
      </c>
      <c r="E23" s="19">
        <f t="shared" si="2"/>
        <v>-0.93752712469382948</v>
      </c>
    </row>
    <row r="24" spans="2:5" x14ac:dyDescent="0.45">
      <c r="B24">
        <v>5705</v>
      </c>
      <c r="C24" t="s">
        <v>118</v>
      </c>
      <c r="D24" s="34">
        <f t="shared" si="1"/>
        <v>1.9865529272662774</v>
      </c>
      <c r="E24" s="19">
        <f t="shared" si="2"/>
        <v>-0.98655292726627741</v>
      </c>
    </row>
    <row r="25" spans="2:5" x14ac:dyDescent="0.45">
      <c r="B25">
        <v>5704</v>
      </c>
      <c r="C25" t="s">
        <v>117</v>
      </c>
      <c r="D25" s="34">
        <f t="shared" si="1"/>
        <v>2.1538045189815351</v>
      </c>
      <c r="E25" s="19">
        <f t="shared" si="2"/>
        <v>-1.1538045189815351</v>
      </c>
    </row>
    <row r="26" spans="2:5" x14ac:dyDescent="0.45">
      <c r="B26">
        <v>5702</v>
      </c>
      <c r="C26" t="s">
        <v>115</v>
      </c>
      <c r="D26" s="34">
        <f t="shared" si="1"/>
        <v>2.4116888355153741</v>
      </c>
      <c r="E26" s="19">
        <f t="shared" si="2"/>
        <v>-1.4116888355153741</v>
      </c>
    </row>
    <row r="27" spans="2:5" x14ac:dyDescent="0.45">
      <c r="B27">
        <v>5703</v>
      </c>
      <c r="C27" t="s">
        <v>116</v>
      </c>
      <c r="D27" s="34">
        <f t="shared" si="1"/>
        <v>2.4296968702284487</v>
      </c>
      <c r="E27" s="19">
        <f t="shared" si="2"/>
        <v>-1.4296968702284487</v>
      </c>
    </row>
    <row r="28" spans="2:5" x14ac:dyDescent="0.45">
      <c r="B28">
        <v>5301</v>
      </c>
      <c r="C28" t="s">
        <v>110</v>
      </c>
      <c r="D28" s="34">
        <f>F$5/F5</f>
        <v>1</v>
      </c>
      <c r="E28" s="19">
        <v>1</v>
      </c>
    </row>
    <row r="29" spans="2:5" x14ac:dyDescent="0.45">
      <c r="D29" s="34">
        <f t="shared" si="1"/>
        <v>1.8731692293757651</v>
      </c>
    </row>
  </sheetData>
  <pageMargins left="0.7" right="0.7" top="0.75" bottom="0.75" header="0.3" footer="0.3"/>
  <pageSetup paperSize="11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0"/>
  <sheetViews>
    <sheetView topLeftCell="A349" workbookViewId="0">
      <selection activeCell="A350" sqref="A350"/>
    </sheetView>
  </sheetViews>
  <sheetFormatPr baseColWidth="10" defaultRowHeight="14.35" x14ac:dyDescent="0.45"/>
  <sheetData>
    <row r="2" spans="1:10" x14ac:dyDescent="0.45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</row>
    <row r="3" spans="1:10" x14ac:dyDescent="0.45"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10" x14ac:dyDescent="0.45">
      <c r="A4" s="4">
        <v>1</v>
      </c>
      <c r="B4" s="5">
        <v>0.26677726229085535</v>
      </c>
      <c r="C4" s="5">
        <v>0.29765760901893751</v>
      </c>
      <c r="D4" s="5">
        <v>5.9284655162380892E-2</v>
      </c>
      <c r="E4" s="5">
        <v>0.10676679421665346</v>
      </c>
      <c r="F4" s="5">
        <v>0.13574526853703367</v>
      </c>
      <c r="G4" s="5">
        <v>7.8163392287638273E-2</v>
      </c>
      <c r="H4" s="5">
        <v>4.7619446638472993E-2</v>
      </c>
      <c r="I4" s="5">
        <v>2.8700225394440271E-2</v>
      </c>
      <c r="J4" s="5">
        <f t="shared" ref="J4:J67" si="0">A4/A$347</f>
        <v>2.9154518950437317E-3</v>
      </c>
    </row>
    <row r="5" spans="1:10" x14ac:dyDescent="0.45">
      <c r="A5" s="4">
        <v>2</v>
      </c>
      <c r="B5" s="5">
        <v>0.44104865099614743</v>
      </c>
      <c r="C5" s="5">
        <v>0.43745156315910416</v>
      </c>
      <c r="D5" s="5">
        <v>0.11405317592929244</v>
      </c>
      <c r="E5" s="5">
        <v>0.15264450320680903</v>
      </c>
      <c r="F5" s="5">
        <v>0.16996101718879397</v>
      </c>
      <c r="G5" s="5">
        <v>0.14097343354292854</v>
      </c>
      <c r="H5" s="5">
        <v>8.4442208316453077E-2</v>
      </c>
      <c r="I5" s="5">
        <v>5.1354916352485624E-2</v>
      </c>
      <c r="J5" s="5">
        <f t="shared" si="0"/>
        <v>5.8309037900874635E-3</v>
      </c>
    </row>
    <row r="6" spans="1:10" x14ac:dyDescent="0.45">
      <c r="A6" s="4">
        <v>3</v>
      </c>
      <c r="B6" s="5">
        <v>0.50803212681863552</v>
      </c>
      <c r="C6" s="5">
        <v>0.54310310415494722</v>
      </c>
      <c r="D6" s="5">
        <v>0.16662597682954416</v>
      </c>
      <c r="E6" s="5">
        <v>0.19264632303417548</v>
      </c>
      <c r="F6" s="5">
        <v>0.19844220242784141</v>
      </c>
      <c r="G6" s="5">
        <v>0.1746374315611785</v>
      </c>
      <c r="H6" s="5">
        <v>0.11533581023774202</v>
      </c>
      <c r="I6" s="5">
        <v>6.741741486515429E-2</v>
      </c>
      <c r="J6" s="5">
        <f t="shared" si="0"/>
        <v>8.7463556851311956E-3</v>
      </c>
    </row>
    <row r="7" spans="1:10" x14ac:dyDescent="0.45">
      <c r="A7" s="4">
        <v>4</v>
      </c>
      <c r="B7" s="5">
        <v>0.5609206091719352</v>
      </c>
      <c r="C7" s="5">
        <v>0.57474185386922538</v>
      </c>
      <c r="D7" s="5">
        <v>0.21309705226193931</v>
      </c>
      <c r="E7" s="5">
        <v>0.22751176115529864</v>
      </c>
      <c r="F7" s="5">
        <v>0.22413323840109881</v>
      </c>
      <c r="G7" s="5">
        <v>0.20690555891008042</v>
      </c>
      <c r="H7" s="5">
        <v>0.14458686604314155</v>
      </c>
      <c r="I7" s="5">
        <v>8.3358887102202614E-2</v>
      </c>
      <c r="J7" s="5">
        <f t="shared" si="0"/>
        <v>1.1661807580174927E-2</v>
      </c>
    </row>
    <row r="8" spans="1:10" x14ac:dyDescent="0.45">
      <c r="A8" s="4">
        <v>5</v>
      </c>
      <c r="B8" s="5">
        <v>0.60663851603013552</v>
      </c>
      <c r="C8" s="5">
        <v>0.59843377608523751</v>
      </c>
      <c r="D8" s="5">
        <v>0.25603642484215189</v>
      </c>
      <c r="E8" s="5">
        <v>0.25860545656481881</v>
      </c>
      <c r="F8" s="5">
        <v>0.24724065321456706</v>
      </c>
      <c r="G8" s="5">
        <v>0.23751446111896221</v>
      </c>
      <c r="H8" s="5">
        <v>0.17007830010230163</v>
      </c>
      <c r="I8" s="5">
        <v>9.7858242875257948E-2</v>
      </c>
      <c r="J8" s="5">
        <f t="shared" si="0"/>
        <v>1.4577259475218658E-2</v>
      </c>
    </row>
    <row r="9" spans="1:10" x14ac:dyDescent="0.45">
      <c r="A9" s="4">
        <v>6</v>
      </c>
      <c r="B9" s="5">
        <v>0.64733479410846118</v>
      </c>
      <c r="C9" s="5">
        <v>0.6150443250124481</v>
      </c>
      <c r="D9" s="5">
        <v>0.29059872251412444</v>
      </c>
      <c r="E9" s="5">
        <v>0.28851834795793835</v>
      </c>
      <c r="F9" s="5">
        <v>0.27025465066957527</v>
      </c>
      <c r="G9" s="5">
        <v>0.26735675348626597</v>
      </c>
      <c r="H9" s="5">
        <v>0.18927515935447956</v>
      </c>
      <c r="I9" s="5">
        <v>0.11123742567592836</v>
      </c>
      <c r="J9" s="5">
        <f t="shared" si="0"/>
        <v>1.7492711370262391E-2</v>
      </c>
    </row>
    <row r="10" spans="1:10" x14ac:dyDescent="0.45">
      <c r="A10" s="4">
        <v>7</v>
      </c>
      <c r="B10" s="5">
        <v>0.67325885769861682</v>
      </c>
      <c r="C10" s="5">
        <v>0.63055848700414618</v>
      </c>
      <c r="D10" s="5">
        <v>0.31745051481394465</v>
      </c>
      <c r="E10" s="5">
        <v>0.31639759384555682</v>
      </c>
      <c r="F10" s="5">
        <v>0.29323809812357354</v>
      </c>
      <c r="G10" s="5">
        <v>0.29127510317654853</v>
      </c>
      <c r="H10" s="5">
        <v>0.20839842554568161</v>
      </c>
      <c r="I10" s="5">
        <v>0.12441739106785291</v>
      </c>
      <c r="J10" s="5">
        <f t="shared" si="0"/>
        <v>2.0408163265306121E-2</v>
      </c>
    </row>
    <row r="11" spans="1:10" x14ac:dyDescent="0.45">
      <c r="A11" s="4">
        <v>8</v>
      </c>
      <c r="B11" s="5">
        <v>0.69793601485633949</v>
      </c>
      <c r="C11" s="5">
        <v>0.64595150593924078</v>
      </c>
      <c r="D11" s="5">
        <v>0.3423257873374102</v>
      </c>
      <c r="E11" s="5">
        <v>0.33949388887615473</v>
      </c>
      <c r="F11" s="5">
        <v>0.31583853440788551</v>
      </c>
      <c r="G11" s="5">
        <v>0.31470169434417916</v>
      </c>
      <c r="H11" s="5">
        <v>0.22716593122181969</v>
      </c>
      <c r="I11" s="5">
        <v>0.13709455347763563</v>
      </c>
      <c r="J11" s="5">
        <f t="shared" si="0"/>
        <v>2.3323615160349854E-2</v>
      </c>
    </row>
    <row r="12" spans="1:10" x14ac:dyDescent="0.45">
      <c r="A12" s="4">
        <v>9</v>
      </c>
      <c r="B12" s="5">
        <v>0.71891927407249012</v>
      </c>
      <c r="C12" s="5">
        <v>0.66087378203972669</v>
      </c>
      <c r="D12" s="5">
        <v>0.36653974062635225</v>
      </c>
      <c r="E12" s="5">
        <v>0.35994390949391897</v>
      </c>
      <c r="F12" s="5">
        <v>0.33765073017027214</v>
      </c>
      <c r="G12" s="5">
        <v>0.33713066566598099</v>
      </c>
      <c r="H12" s="5">
        <v>0.24508839182402953</v>
      </c>
      <c r="I12" s="5">
        <v>0.14976253692831232</v>
      </c>
      <c r="J12" s="5">
        <f t="shared" si="0"/>
        <v>2.6239067055393587E-2</v>
      </c>
    </row>
    <row r="13" spans="1:10" x14ac:dyDescent="0.45">
      <c r="A13" s="4">
        <v>10</v>
      </c>
      <c r="B13" s="5">
        <v>0.7386039698522664</v>
      </c>
      <c r="C13" s="5">
        <v>0.67363692169816491</v>
      </c>
      <c r="D13" s="5">
        <v>0.38857941278002156</v>
      </c>
      <c r="E13" s="5">
        <v>0.37986754620358776</v>
      </c>
      <c r="F13" s="5">
        <v>0.3556489729140157</v>
      </c>
      <c r="G13" s="5">
        <v>0.35776336941657483</v>
      </c>
      <c r="H13" s="5">
        <v>0.262970048352827</v>
      </c>
      <c r="I13" s="5">
        <v>0.16158673606413032</v>
      </c>
      <c r="J13" s="5">
        <f t="shared" si="0"/>
        <v>2.9154518950437316E-2</v>
      </c>
    </row>
    <row r="14" spans="1:10" x14ac:dyDescent="0.45">
      <c r="A14" s="4">
        <v>11</v>
      </c>
      <c r="B14" s="5">
        <v>0.75590292566695294</v>
      </c>
      <c r="C14" s="5">
        <v>0.68587134377905357</v>
      </c>
      <c r="D14" s="5">
        <v>0.41055848770313746</v>
      </c>
      <c r="E14" s="5">
        <v>0.39898916230290127</v>
      </c>
      <c r="F14" s="5">
        <v>0.37357626896119905</v>
      </c>
      <c r="G14" s="5">
        <v>0.3756164418419668</v>
      </c>
      <c r="H14" s="5">
        <v>0.28071216952343758</v>
      </c>
      <c r="I14" s="5">
        <v>0.17326747146873545</v>
      </c>
      <c r="J14" s="5">
        <f t="shared" si="0"/>
        <v>3.2069970845481049E-2</v>
      </c>
    </row>
    <row r="15" spans="1:10" x14ac:dyDescent="0.45">
      <c r="A15" s="4">
        <v>12</v>
      </c>
      <c r="B15" s="5">
        <v>0.77164618437037136</v>
      </c>
      <c r="C15" s="5">
        <v>0.69798262992155002</v>
      </c>
      <c r="D15" s="5">
        <v>0.42978837346970117</v>
      </c>
      <c r="E15" s="5">
        <v>0.41513665722718046</v>
      </c>
      <c r="F15" s="5">
        <v>0.39059615423458371</v>
      </c>
      <c r="G15" s="5">
        <v>0.39181473457533023</v>
      </c>
      <c r="H15" s="5">
        <v>0.29747025674505906</v>
      </c>
      <c r="I15" s="5">
        <v>0.18420811080023525</v>
      </c>
      <c r="J15" s="5">
        <f t="shared" si="0"/>
        <v>3.4985422740524783E-2</v>
      </c>
    </row>
    <row r="16" spans="1:10" x14ac:dyDescent="0.45">
      <c r="A16" s="4">
        <v>13</v>
      </c>
      <c r="B16" s="5">
        <v>0.78639383683586495</v>
      </c>
      <c r="C16" s="5">
        <v>0.70997911399495206</v>
      </c>
      <c r="D16" s="5">
        <v>0.44807823649370859</v>
      </c>
      <c r="E16" s="5">
        <v>0.43114118225339548</v>
      </c>
      <c r="F16" s="5">
        <v>0.40753575107556211</v>
      </c>
      <c r="G16" s="5">
        <v>0.40767072781334396</v>
      </c>
      <c r="H16" s="5">
        <v>0.31366255177016811</v>
      </c>
      <c r="I16" s="5">
        <v>0.19450452318707057</v>
      </c>
      <c r="J16" s="5">
        <f t="shared" si="0"/>
        <v>3.7900874635568516E-2</v>
      </c>
    </row>
    <row r="17" spans="1:10" x14ac:dyDescent="0.45">
      <c r="A17" s="4">
        <v>14</v>
      </c>
      <c r="B17" s="5">
        <v>0.80041514423702409</v>
      </c>
      <c r="C17" s="5">
        <v>0.72174720173730988</v>
      </c>
      <c r="D17" s="5">
        <v>0.46562211917046986</v>
      </c>
      <c r="E17" s="5">
        <v>0.44494362355412287</v>
      </c>
      <c r="F17" s="5">
        <v>0.42301475489304985</v>
      </c>
      <c r="G17" s="5">
        <v>0.42349897532423797</v>
      </c>
      <c r="H17" s="5">
        <v>0.32824672911632946</v>
      </c>
      <c r="I17" s="5">
        <v>0.20423727949250553</v>
      </c>
      <c r="J17" s="5">
        <f t="shared" si="0"/>
        <v>4.0816326530612242E-2</v>
      </c>
    </row>
    <row r="18" spans="1:10" x14ac:dyDescent="0.45">
      <c r="A18" s="4">
        <v>15</v>
      </c>
      <c r="B18" s="5">
        <v>0.81342050497522955</v>
      </c>
      <c r="C18" s="5">
        <v>0.73217112090844017</v>
      </c>
      <c r="D18" s="5">
        <v>0.48269259965619277</v>
      </c>
      <c r="E18" s="5">
        <v>0.45798270978777711</v>
      </c>
      <c r="F18" s="5">
        <v>0.43779666323294764</v>
      </c>
      <c r="G18" s="5">
        <v>0.43720904351281142</v>
      </c>
      <c r="H18" s="5">
        <v>0.34190552836903199</v>
      </c>
      <c r="I18" s="5">
        <v>0.21351550734146746</v>
      </c>
      <c r="J18" s="5">
        <f t="shared" si="0"/>
        <v>4.3731778425655975E-2</v>
      </c>
    </row>
    <row r="19" spans="1:10" x14ac:dyDescent="0.45">
      <c r="A19" s="4">
        <v>16</v>
      </c>
      <c r="B19" s="5">
        <v>0.82626682661660511</v>
      </c>
      <c r="C19" s="5">
        <v>0.74219555786649327</v>
      </c>
      <c r="D19" s="5">
        <v>0.4994169977638091</v>
      </c>
      <c r="E19" s="5">
        <v>0.47090927234457436</v>
      </c>
      <c r="F19" s="5">
        <v>0.45225817528126211</v>
      </c>
      <c r="G19" s="5">
        <v>0.45055228559642663</v>
      </c>
      <c r="H19" s="5">
        <v>0.3553289755554454</v>
      </c>
      <c r="I19" s="5">
        <v>0.22270024579212716</v>
      </c>
      <c r="J19" s="5">
        <f t="shared" si="0"/>
        <v>4.6647230320699708E-2</v>
      </c>
    </row>
    <row r="20" spans="1:10" x14ac:dyDescent="0.45">
      <c r="A20" s="4">
        <v>17</v>
      </c>
      <c r="B20" s="5">
        <v>0.83869167930011734</v>
      </c>
      <c r="C20" s="5">
        <v>0.75214825108015704</v>
      </c>
      <c r="D20" s="5">
        <v>0.51526175159685739</v>
      </c>
      <c r="E20" s="5">
        <v>0.48354607485695483</v>
      </c>
      <c r="F20" s="5">
        <v>0.46566987820396305</v>
      </c>
      <c r="G20" s="5">
        <v>0.4632673398914422</v>
      </c>
      <c r="H20" s="5">
        <v>0.36843509820666093</v>
      </c>
      <c r="I20" s="5">
        <v>0.23165109076630708</v>
      </c>
      <c r="J20" s="5">
        <f t="shared" si="0"/>
        <v>4.9562682215743441E-2</v>
      </c>
    </row>
    <row r="21" spans="1:10" x14ac:dyDescent="0.45">
      <c r="A21" s="4">
        <v>18</v>
      </c>
      <c r="B21" s="5">
        <v>0.85024143316946099</v>
      </c>
      <c r="C21" s="5">
        <v>0.76190473602318021</v>
      </c>
      <c r="D21" s="5">
        <v>0.53094221474345937</v>
      </c>
      <c r="E21" s="5">
        <v>0.49599637979380379</v>
      </c>
      <c r="F21" s="5">
        <v>0.47899775798339711</v>
      </c>
      <c r="G21" s="5">
        <v>0.4753886969426202</v>
      </c>
      <c r="H21" s="5">
        <v>0.38142008376493353</v>
      </c>
      <c r="I21" s="5">
        <v>0.24033404611917006</v>
      </c>
      <c r="J21" s="5">
        <f t="shared" si="0"/>
        <v>5.2478134110787174E-2</v>
      </c>
    </row>
    <row r="22" spans="1:10" x14ac:dyDescent="0.45">
      <c r="A22" s="4">
        <v>19</v>
      </c>
      <c r="B22" s="5">
        <v>0.85941419729429347</v>
      </c>
      <c r="C22" s="5">
        <v>0.77105586802532888</v>
      </c>
      <c r="D22" s="5">
        <v>0.54549626944197616</v>
      </c>
      <c r="E22" s="5">
        <v>0.50837849908696064</v>
      </c>
      <c r="F22" s="5">
        <v>0.49231074148134696</v>
      </c>
      <c r="G22" s="5">
        <v>0.48736243446221661</v>
      </c>
      <c r="H22" s="5">
        <v>0.39407699728652906</v>
      </c>
      <c r="I22" s="5">
        <v>0.24900034336106283</v>
      </c>
      <c r="J22" s="5">
        <f t="shared" si="0"/>
        <v>5.5393586005830907E-2</v>
      </c>
    </row>
    <row r="23" spans="1:10" x14ac:dyDescent="0.45">
      <c r="A23" s="4">
        <v>20</v>
      </c>
      <c r="B23" s="5">
        <v>0.86845586162309052</v>
      </c>
      <c r="C23" s="5">
        <v>0.78011919244806505</v>
      </c>
      <c r="D23" s="5">
        <v>0.55974208768616152</v>
      </c>
      <c r="E23" s="5">
        <v>0.52007806735259798</v>
      </c>
      <c r="F23" s="5">
        <v>0.49231074148134696</v>
      </c>
      <c r="G23" s="5">
        <v>0.49874937284692783</v>
      </c>
      <c r="H23" s="5">
        <v>0.40658453875366868</v>
      </c>
      <c r="I23" s="5">
        <v>0.25765746164384956</v>
      </c>
      <c r="J23" s="5">
        <f t="shared" si="0"/>
        <v>5.8309037900874633E-2</v>
      </c>
    </row>
    <row r="24" spans="1:10" x14ac:dyDescent="0.45">
      <c r="A24" s="4">
        <v>21</v>
      </c>
      <c r="B24" s="5">
        <v>0.87679021645512734</v>
      </c>
      <c r="C24" s="5">
        <v>0.789167238110422</v>
      </c>
      <c r="D24" s="5">
        <v>0.57342502985015209</v>
      </c>
      <c r="E24" s="5">
        <v>0.53168976990760319</v>
      </c>
      <c r="F24" s="5">
        <v>0.50507735967197898</v>
      </c>
      <c r="G24" s="5">
        <v>0.50986345269974365</v>
      </c>
      <c r="H24" s="5">
        <v>0.41885581734930905</v>
      </c>
      <c r="I24" s="5">
        <v>0.26626426563227729</v>
      </c>
      <c r="J24" s="5">
        <f t="shared" si="0"/>
        <v>6.1224489795918366E-2</v>
      </c>
    </row>
    <row r="25" spans="1:10" x14ac:dyDescent="0.45">
      <c r="A25" s="4">
        <v>22</v>
      </c>
      <c r="B25" s="5">
        <v>0.88473027406688665</v>
      </c>
      <c r="C25" s="5">
        <v>0.79739029110265847</v>
      </c>
      <c r="D25" s="5">
        <v>0.58670763651987268</v>
      </c>
      <c r="E25" s="5">
        <v>0.54299388459284603</v>
      </c>
      <c r="F25" s="5">
        <v>0.51778742248884058</v>
      </c>
      <c r="G25" s="5">
        <v>0.52026212200853938</v>
      </c>
      <c r="H25" s="5">
        <v>0.4305527421794621</v>
      </c>
      <c r="I25" s="5">
        <v>0.27465791379257593</v>
      </c>
      <c r="J25" s="5">
        <f t="shared" si="0"/>
        <v>6.4139941690962099E-2</v>
      </c>
    </row>
    <row r="26" spans="1:10" x14ac:dyDescent="0.45">
      <c r="A26" s="4">
        <v>23</v>
      </c>
      <c r="B26" s="5">
        <v>0.89205037087502881</v>
      </c>
      <c r="C26" s="5">
        <v>0.80516216773602889</v>
      </c>
      <c r="D26" s="5">
        <v>0.59998936813933257</v>
      </c>
      <c r="E26" s="5">
        <v>0.55401483784435201</v>
      </c>
      <c r="F26" s="5">
        <v>0.5302566200084835</v>
      </c>
      <c r="G26" s="5">
        <v>0.53020781549612672</v>
      </c>
      <c r="H26" s="5">
        <v>0.4419279706094088</v>
      </c>
      <c r="I26" s="5">
        <v>0.2827741534110032</v>
      </c>
      <c r="J26" s="5">
        <f t="shared" si="0"/>
        <v>6.7055393586005832E-2</v>
      </c>
    </row>
    <row r="27" spans="1:10" x14ac:dyDescent="0.45">
      <c r="A27" s="4">
        <v>24</v>
      </c>
      <c r="B27" s="5">
        <v>0.8986214795041817</v>
      </c>
      <c r="C27" s="5">
        <v>0.81165159474326098</v>
      </c>
      <c r="D27" s="5">
        <v>0.61319300152302503</v>
      </c>
      <c r="E27" s="5">
        <v>0.5649611226065856</v>
      </c>
      <c r="F27" s="5">
        <v>0.54266118281524589</v>
      </c>
      <c r="G27" s="5">
        <v>0.53945296769676909</v>
      </c>
      <c r="H27" s="5">
        <v>0.45294871365158562</v>
      </c>
      <c r="I27" s="5">
        <v>0.29085231734721284</v>
      </c>
      <c r="J27" s="5">
        <f t="shared" si="0"/>
        <v>6.9970845481049565E-2</v>
      </c>
    </row>
    <row r="28" spans="1:10" x14ac:dyDescent="0.45">
      <c r="A28" s="4">
        <v>25</v>
      </c>
      <c r="B28" s="5">
        <v>0.90434634969581074</v>
      </c>
      <c r="C28" s="5">
        <v>0.81780422472822079</v>
      </c>
      <c r="D28" s="5">
        <v>0.6255548365559247</v>
      </c>
      <c r="E28" s="5">
        <v>0.57553255997616171</v>
      </c>
      <c r="F28" s="5">
        <v>0.55365211375709489</v>
      </c>
      <c r="G28" s="5">
        <v>0.54852152830822976</v>
      </c>
      <c r="H28" s="5">
        <v>0.46339419212306504</v>
      </c>
      <c r="I28" s="5">
        <v>0.29892096236286808</v>
      </c>
      <c r="J28" s="5">
        <f t="shared" si="0"/>
        <v>7.2886297376093298E-2</v>
      </c>
    </row>
    <row r="29" spans="1:10" x14ac:dyDescent="0.45">
      <c r="A29" s="4">
        <v>26</v>
      </c>
      <c r="B29" s="5">
        <v>0.90993075582025895</v>
      </c>
      <c r="C29" s="5">
        <v>0.82391681590633703</v>
      </c>
      <c r="D29" s="5">
        <v>0.63754193131467995</v>
      </c>
      <c r="E29" s="5">
        <v>0.5860076807828315</v>
      </c>
      <c r="F29" s="5">
        <v>0.5641744430305603</v>
      </c>
      <c r="G29" s="5">
        <v>0.55722142331901148</v>
      </c>
      <c r="H29" s="5">
        <v>0.47381671830325001</v>
      </c>
      <c r="I29" s="5">
        <v>0.30674721486583423</v>
      </c>
      <c r="J29" s="5">
        <f t="shared" si="0"/>
        <v>7.5801749271137031E-2</v>
      </c>
    </row>
    <row r="30" spans="1:10" x14ac:dyDescent="0.45">
      <c r="A30" s="4">
        <v>27</v>
      </c>
      <c r="B30" s="5">
        <v>0.91546718924416726</v>
      </c>
      <c r="C30" s="5">
        <v>0.82992360317858616</v>
      </c>
      <c r="D30" s="5">
        <v>0.64916325506446282</v>
      </c>
      <c r="E30" s="5">
        <v>0.59639609352986556</v>
      </c>
      <c r="F30" s="5">
        <v>0.57343614292350908</v>
      </c>
      <c r="G30" s="5">
        <v>0.56579592603816942</v>
      </c>
      <c r="H30" s="5">
        <v>0.48385543116789997</v>
      </c>
      <c r="I30" s="5">
        <v>0.31454627045293065</v>
      </c>
      <c r="J30" s="5">
        <f t="shared" si="0"/>
        <v>7.8717201166180764E-2</v>
      </c>
    </row>
    <row r="31" spans="1:10" x14ac:dyDescent="0.45">
      <c r="A31" s="4">
        <v>28</v>
      </c>
      <c r="B31" s="5">
        <v>0.92011977363332853</v>
      </c>
      <c r="C31" s="5">
        <v>0.83570827471694298</v>
      </c>
      <c r="D31" s="5">
        <v>0.66064828973614176</v>
      </c>
      <c r="E31" s="5">
        <v>0.60661456311061757</v>
      </c>
      <c r="F31" s="5">
        <v>0.58269052091538931</v>
      </c>
      <c r="G31" s="5">
        <v>0.56579592603816942</v>
      </c>
      <c r="H31" s="5">
        <v>0.49382401203137244</v>
      </c>
      <c r="I31" s="5">
        <v>0.32228957236249411</v>
      </c>
      <c r="J31" s="5">
        <f t="shared" si="0"/>
        <v>8.1632653061224483E-2</v>
      </c>
    </row>
    <row r="32" spans="1:10" x14ac:dyDescent="0.45">
      <c r="A32" s="4">
        <v>29</v>
      </c>
      <c r="B32" s="5">
        <v>0.92467572181452229</v>
      </c>
      <c r="C32" s="5">
        <v>0.8414191492387646</v>
      </c>
      <c r="D32" s="5">
        <v>0.67202088044932085</v>
      </c>
      <c r="E32" s="5">
        <v>0.61640146039988519</v>
      </c>
      <c r="F32" s="5">
        <v>0.59160859641681329</v>
      </c>
      <c r="G32" s="5">
        <v>0.57425392736168657</v>
      </c>
      <c r="H32" s="5">
        <v>0.50370442695050754</v>
      </c>
      <c r="I32" s="5">
        <v>0.3296918929393407</v>
      </c>
      <c r="J32" s="5">
        <f t="shared" si="0"/>
        <v>8.4548104956268216E-2</v>
      </c>
    </row>
    <row r="33" spans="1:10" x14ac:dyDescent="0.45">
      <c r="A33" s="4">
        <v>30</v>
      </c>
      <c r="B33" s="5">
        <v>0.928886113039187</v>
      </c>
      <c r="C33" s="5">
        <v>0.84689697737203529</v>
      </c>
      <c r="D33" s="5">
        <v>0.68232481603162087</v>
      </c>
      <c r="E33" s="5">
        <v>0.62596273150994053</v>
      </c>
      <c r="F33" s="5">
        <v>0.60042037811307059</v>
      </c>
      <c r="G33" s="5">
        <v>0.58260876363353764</v>
      </c>
      <c r="H33" s="5">
        <v>0.51297678831138172</v>
      </c>
      <c r="I33" s="5">
        <v>0.33685318084929172</v>
      </c>
      <c r="J33" s="5">
        <f t="shared" si="0"/>
        <v>8.7463556851311949E-2</v>
      </c>
    </row>
    <row r="34" spans="1:10" x14ac:dyDescent="0.45">
      <c r="A34" s="4">
        <v>31</v>
      </c>
      <c r="B34" s="5">
        <v>0.93284374569924711</v>
      </c>
      <c r="C34" s="5">
        <v>0.8522467779479781</v>
      </c>
      <c r="D34" s="5">
        <v>0.69249399387377319</v>
      </c>
      <c r="E34" s="5">
        <v>0.63534676625243613</v>
      </c>
      <c r="F34" s="5">
        <v>0.60908471187056923</v>
      </c>
      <c r="G34" s="5">
        <v>0.59084679192712786</v>
      </c>
      <c r="H34" s="5">
        <v>0.5221522399979015</v>
      </c>
      <c r="I34" s="5">
        <v>0.34395259577563908</v>
      </c>
      <c r="J34" s="5">
        <f t="shared" si="0"/>
        <v>9.0379008746355682E-2</v>
      </c>
    </row>
    <row r="35" spans="1:10" x14ac:dyDescent="0.45">
      <c r="A35" s="4">
        <v>32</v>
      </c>
      <c r="B35" s="5">
        <v>0.93675386619669254</v>
      </c>
      <c r="C35" s="5">
        <v>0.85752694844203459</v>
      </c>
      <c r="D35" s="5">
        <v>0.70188240812081648</v>
      </c>
      <c r="E35" s="5">
        <v>0.64446048948725565</v>
      </c>
      <c r="F35" s="5">
        <v>0.61728599850532251</v>
      </c>
      <c r="G35" s="5">
        <v>0.59900618177866061</v>
      </c>
      <c r="H35" s="5">
        <v>0.53090544238902015</v>
      </c>
      <c r="I35" s="5">
        <v>0.35089970797311587</v>
      </c>
      <c r="J35" s="5">
        <f t="shared" si="0"/>
        <v>9.3294460641399415E-2</v>
      </c>
    </row>
    <row r="36" spans="1:10" x14ac:dyDescent="0.45">
      <c r="A36" s="4">
        <v>33</v>
      </c>
      <c r="B36" s="5">
        <v>0.94043018694078673</v>
      </c>
      <c r="C36" s="5">
        <v>0.86255722363787302</v>
      </c>
      <c r="D36" s="5">
        <v>0.7107204157538799</v>
      </c>
      <c r="E36" s="5">
        <v>0.65328676797965135</v>
      </c>
      <c r="F36" s="5">
        <v>0.62504797107596621</v>
      </c>
      <c r="G36" s="5">
        <v>0.60682833074807552</v>
      </c>
      <c r="H36" s="5">
        <v>0.53938959292107613</v>
      </c>
      <c r="I36" s="5">
        <v>0.35780942441127178</v>
      </c>
      <c r="J36" s="5">
        <f t="shared" si="0"/>
        <v>9.6209912536443148E-2</v>
      </c>
    </row>
    <row r="37" spans="1:10" x14ac:dyDescent="0.45">
      <c r="A37" s="4">
        <v>34</v>
      </c>
      <c r="B37" s="5">
        <v>0.94398515594159516</v>
      </c>
      <c r="C37" s="5">
        <v>0.86729068022792544</v>
      </c>
      <c r="D37" s="5">
        <v>0.71946632434700475</v>
      </c>
      <c r="E37" s="5">
        <v>0.66209707088829584</v>
      </c>
      <c r="F37" s="5">
        <v>0.63267764446868269</v>
      </c>
      <c r="G37" s="5">
        <v>0.61443495213555499</v>
      </c>
      <c r="H37" s="5">
        <v>0.54747007458401697</v>
      </c>
      <c r="I37" s="5">
        <v>0.36467732559127797</v>
      </c>
      <c r="J37" s="5">
        <f t="shared" si="0"/>
        <v>9.9125364431486881E-2</v>
      </c>
    </row>
    <row r="38" spans="1:10" x14ac:dyDescent="0.45">
      <c r="A38" s="4">
        <v>35</v>
      </c>
      <c r="B38" s="5">
        <v>0.94749184521658025</v>
      </c>
      <c r="C38" s="5">
        <v>0.87169319766035691</v>
      </c>
      <c r="D38" s="5">
        <v>0.72756622708516827</v>
      </c>
      <c r="E38" s="5">
        <v>0.67090540579024627</v>
      </c>
      <c r="F38" s="5">
        <v>0.63993920297319706</v>
      </c>
      <c r="G38" s="5">
        <v>0.62157066261854987</v>
      </c>
      <c r="H38" s="5">
        <v>0.55517730827185996</v>
      </c>
      <c r="I38" s="5">
        <v>0.37147417482857448</v>
      </c>
      <c r="J38" s="5">
        <f t="shared" si="0"/>
        <v>0.10204081632653061</v>
      </c>
    </row>
    <row r="39" spans="1:10" x14ac:dyDescent="0.45">
      <c r="A39" s="4">
        <v>36</v>
      </c>
      <c r="B39" s="5">
        <v>0.95074393377526001</v>
      </c>
      <c r="C39" s="5">
        <v>0.87587577341175638</v>
      </c>
      <c r="D39" s="5">
        <v>0.73560968908151669</v>
      </c>
      <c r="E39" s="5">
        <v>0.67966349863894981</v>
      </c>
      <c r="F39" s="5">
        <v>0.64679325981134772</v>
      </c>
      <c r="G39" s="5">
        <v>0.62850816743764548</v>
      </c>
      <c r="H39" s="5">
        <v>0.56287015123738349</v>
      </c>
      <c r="I39" s="5">
        <v>0.37823124857641149</v>
      </c>
      <c r="J39" s="5">
        <f t="shared" si="0"/>
        <v>0.10495626822157435</v>
      </c>
    </row>
    <row r="40" spans="1:10" x14ac:dyDescent="0.45">
      <c r="A40" s="4">
        <v>37</v>
      </c>
      <c r="B40" s="5">
        <v>0.95399602233393976</v>
      </c>
      <c r="C40" s="5">
        <v>0.87989909979114012</v>
      </c>
      <c r="D40" s="5">
        <v>0.74348798534115812</v>
      </c>
      <c r="E40" s="5">
        <v>0.68828371525397369</v>
      </c>
      <c r="F40" s="5">
        <v>0.6535998505322268</v>
      </c>
      <c r="G40" s="5">
        <v>0.63534526644865597</v>
      </c>
      <c r="H40" s="5">
        <v>0.57049814487194805</v>
      </c>
      <c r="I40" s="5">
        <v>0.38494004779857971</v>
      </c>
      <c r="J40" s="5">
        <f t="shared" si="0"/>
        <v>0.10787172011661808</v>
      </c>
    </row>
    <row r="41" spans="1:10" x14ac:dyDescent="0.45">
      <c r="A41" s="4">
        <v>38</v>
      </c>
      <c r="B41" s="5">
        <v>0.95690055827174814</v>
      </c>
      <c r="C41" s="5">
        <v>0.88386330401079549</v>
      </c>
      <c r="D41" s="5">
        <v>0.75116261365262171</v>
      </c>
      <c r="E41" s="5">
        <v>0.69626351933774966</v>
      </c>
      <c r="F41" s="5">
        <v>0.66035417802823759</v>
      </c>
      <c r="G41" s="5">
        <v>0.64216887582438176</v>
      </c>
      <c r="H41" s="5">
        <v>0.5780581924378394</v>
      </c>
      <c r="I41" s="5">
        <v>0.39148260587249412</v>
      </c>
      <c r="J41" s="5">
        <f t="shared" si="0"/>
        <v>0.11078717201166181</v>
      </c>
    </row>
    <row r="42" spans="1:10" x14ac:dyDescent="0.45">
      <c r="A42" s="4">
        <v>39</v>
      </c>
      <c r="B42" s="5">
        <v>0.95959961753860401</v>
      </c>
      <c r="C42" s="5">
        <v>0.88781651718543508</v>
      </c>
      <c r="D42" s="5">
        <v>0.75866507582529275</v>
      </c>
      <c r="E42" s="5">
        <v>0.70417421165703631</v>
      </c>
      <c r="F42" s="5">
        <v>0.66660506170595279</v>
      </c>
      <c r="G42" s="5">
        <v>0.64897500999076141</v>
      </c>
      <c r="H42" s="5">
        <v>0.5856012990268229</v>
      </c>
      <c r="I42" s="5">
        <v>0.39781982723159198</v>
      </c>
      <c r="J42" s="5">
        <f t="shared" si="0"/>
        <v>0.11370262390670553</v>
      </c>
    </row>
    <row r="43" spans="1:10" x14ac:dyDescent="0.45">
      <c r="A43" s="4">
        <v>40</v>
      </c>
      <c r="B43" s="5">
        <v>0.96202150973082057</v>
      </c>
      <c r="C43" s="5">
        <v>0.89163119488058884</v>
      </c>
      <c r="D43" s="5">
        <v>0.76574335738408983</v>
      </c>
      <c r="E43" s="5">
        <v>0.71203767181566691</v>
      </c>
      <c r="F43" s="5">
        <v>0.67281428629138174</v>
      </c>
      <c r="G43" s="5">
        <v>0.65575186551692077</v>
      </c>
      <c r="H43" s="5">
        <v>0.59288100074904626</v>
      </c>
      <c r="I43" s="5">
        <v>0.40409007618536064</v>
      </c>
      <c r="J43" s="5">
        <f t="shared" si="0"/>
        <v>0.11661807580174927</v>
      </c>
    </row>
    <row r="44" spans="1:10" x14ac:dyDescent="0.45">
      <c r="A44" s="4">
        <v>41</v>
      </c>
      <c r="B44" s="5">
        <v>0.96385560201786191</v>
      </c>
      <c r="C44" s="5">
        <v>0.89544007510144841</v>
      </c>
      <c r="D44" s="5">
        <v>0.77257268714371785</v>
      </c>
      <c r="E44" s="5">
        <v>0.71988087308185922</v>
      </c>
      <c r="F44" s="5">
        <v>0.67898538649538509</v>
      </c>
      <c r="G44" s="5">
        <v>0.66229924395192996</v>
      </c>
      <c r="H44" s="5">
        <v>0.60013119238246249</v>
      </c>
      <c r="I44" s="5">
        <v>0.41023963882495729</v>
      </c>
      <c r="J44" s="5">
        <f t="shared" si="0"/>
        <v>0.119533527696793</v>
      </c>
    </row>
    <row r="45" spans="1:10" x14ac:dyDescent="0.45">
      <c r="A45" s="4">
        <v>42</v>
      </c>
      <c r="B45" s="5">
        <v>0.96530230515350346</v>
      </c>
      <c r="C45" s="5">
        <v>0.8991500963075223</v>
      </c>
      <c r="D45" s="5">
        <v>0.77915394015443762</v>
      </c>
      <c r="E45" s="5">
        <v>0.72766549720763007</v>
      </c>
      <c r="F45" s="5">
        <v>0.68471187056898786</v>
      </c>
      <c r="G45" s="5">
        <v>0.66880201461571354</v>
      </c>
      <c r="H45" s="5">
        <v>0.60721689259493516</v>
      </c>
      <c r="I45" s="5">
        <v>0.41632018929053449</v>
      </c>
      <c r="J45" s="5">
        <f t="shared" si="0"/>
        <v>0.12244897959183673</v>
      </c>
    </row>
    <row r="46" spans="1:10" x14ac:dyDescent="0.45">
      <c r="A46" s="4">
        <v>43</v>
      </c>
      <c r="B46" s="5">
        <v>0.96671347011258502</v>
      </c>
      <c r="C46" s="5">
        <v>0.90275213955486877</v>
      </c>
      <c r="D46" s="5">
        <v>0.78573081791385391</v>
      </c>
      <c r="E46" s="5">
        <v>0.73531629687820887</v>
      </c>
      <c r="F46" s="5">
        <v>0.6903792744753483</v>
      </c>
      <c r="G46" s="5">
        <v>0.6751102586070391</v>
      </c>
      <c r="H46" s="5">
        <v>0.61417416927278412</v>
      </c>
      <c r="I46" s="5">
        <v>0.42239156079700568</v>
      </c>
      <c r="J46" s="5">
        <f t="shared" si="0"/>
        <v>0.12536443148688048</v>
      </c>
    </row>
    <row r="47" spans="1:10" x14ac:dyDescent="0.45">
      <c r="A47" s="4">
        <v>44</v>
      </c>
      <c r="B47" s="5">
        <v>0.9681216415751529</v>
      </c>
      <c r="C47" s="5">
        <v>0.90617711827481662</v>
      </c>
      <c r="D47" s="5">
        <v>0.79177632140246057</v>
      </c>
      <c r="E47" s="5">
        <v>0.7428003948052958</v>
      </c>
      <c r="F47" s="5">
        <v>0.6957341089498883</v>
      </c>
      <c r="G47" s="5">
        <v>0.6813666901355665</v>
      </c>
      <c r="H47" s="5">
        <v>0.6210731544171868</v>
      </c>
      <c r="I47" s="5">
        <v>0.42840615874159876</v>
      </c>
      <c r="J47" s="5">
        <f t="shared" si="0"/>
        <v>0.1282798833819242</v>
      </c>
    </row>
    <row r="48" spans="1:10" x14ac:dyDescent="0.45">
      <c r="A48" s="4">
        <v>45</v>
      </c>
      <c r="B48" s="5">
        <v>0.96949266297842274</v>
      </c>
      <c r="C48" s="5">
        <v>0.909462353708134</v>
      </c>
      <c r="D48" s="5">
        <v>0.79766781604518411</v>
      </c>
      <c r="E48" s="5">
        <v>0.75025288886017916</v>
      </c>
      <c r="F48" s="5">
        <v>0.70098492193338624</v>
      </c>
      <c r="G48" s="5">
        <v>0.68754417663941636</v>
      </c>
      <c r="H48" s="5">
        <v>0.62783296852548665</v>
      </c>
      <c r="I48" s="5">
        <v>0.43440919799694722</v>
      </c>
      <c r="J48" s="5">
        <f t="shared" si="0"/>
        <v>0.13119533527696792</v>
      </c>
    </row>
    <row r="49" spans="1:10" x14ac:dyDescent="0.45">
      <c r="A49" s="4">
        <v>46</v>
      </c>
      <c r="B49" s="5">
        <v>0.97077687298279558</v>
      </c>
      <c r="C49" s="5">
        <v>0.91266624333026247</v>
      </c>
      <c r="D49" s="5">
        <v>0.80348821285422578</v>
      </c>
      <c r="E49" s="5">
        <v>0.75740670895797291</v>
      </c>
      <c r="F49" s="5">
        <v>0.70616150598881056</v>
      </c>
      <c r="G49" s="5">
        <v>0.6936356667183261</v>
      </c>
      <c r="H49" s="5">
        <v>0.63422518165099118</v>
      </c>
      <c r="I49" s="5">
        <v>0.4403901397581515</v>
      </c>
      <c r="J49" s="5">
        <f t="shared" si="0"/>
        <v>0.13411078717201166</v>
      </c>
    </row>
    <row r="50" spans="1:10" x14ac:dyDescent="0.45">
      <c r="A50" s="4">
        <v>47</v>
      </c>
      <c r="B50" s="5">
        <v>0.97192276809697176</v>
      </c>
      <c r="C50" s="5">
        <v>0.9158255648687551</v>
      </c>
      <c r="D50" s="5">
        <v>0.80915285071686305</v>
      </c>
      <c r="E50" s="5">
        <v>0.76440470923164161</v>
      </c>
      <c r="F50" s="5">
        <v>0.71125956896725895</v>
      </c>
      <c r="G50" s="5">
        <v>0.69971167437492043</v>
      </c>
      <c r="H50" s="5">
        <v>0.64019714925255689</v>
      </c>
      <c r="I50" s="5">
        <v>0.44625583458835777</v>
      </c>
      <c r="J50" s="5">
        <f t="shared" si="0"/>
        <v>0.13702623906705538</v>
      </c>
    </row>
    <row r="51" spans="1:10" x14ac:dyDescent="0.45">
      <c r="A51" s="4">
        <v>48</v>
      </c>
      <c r="B51" s="5">
        <v>0.97306175514227022</v>
      </c>
      <c r="C51" s="5">
        <v>0.91884133852811178</v>
      </c>
      <c r="D51" s="5">
        <v>0.81480064386198181</v>
      </c>
      <c r="E51" s="5">
        <v>0.77132896713683508</v>
      </c>
      <c r="F51" s="5">
        <v>0.71626774929810788</v>
      </c>
      <c r="G51" s="5">
        <v>0.70569340787583179</v>
      </c>
      <c r="H51" s="5">
        <v>0.64600225733963279</v>
      </c>
      <c r="I51" s="5">
        <v>0.45199336395252787</v>
      </c>
      <c r="J51" s="5">
        <f t="shared" si="0"/>
        <v>0.13994169096209913</v>
      </c>
    </row>
    <row r="52" spans="1:10" x14ac:dyDescent="0.45">
      <c r="A52" s="4">
        <v>49</v>
      </c>
      <c r="B52" s="5">
        <v>0.97419383411869087</v>
      </c>
      <c r="C52" s="5">
        <v>0.92177963135914232</v>
      </c>
      <c r="D52" s="5">
        <v>0.82040577830689154</v>
      </c>
      <c r="E52" s="5">
        <v>0.77816512780119707</v>
      </c>
      <c r="F52" s="5">
        <v>0.72121533458563136</v>
      </c>
      <c r="G52" s="5">
        <v>0.71142834236755692</v>
      </c>
      <c r="H52" s="5">
        <v>0.65162137900280681</v>
      </c>
      <c r="I52" s="5">
        <v>0.45765746164384968</v>
      </c>
      <c r="J52" s="5">
        <f t="shared" si="0"/>
        <v>0.14285714285714285</v>
      </c>
    </row>
    <row r="53" spans="1:10" x14ac:dyDescent="0.45">
      <c r="A53" s="4">
        <v>50</v>
      </c>
      <c r="B53" s="5">
        <v>0.97529958567705521</v>
      </c>
      <c r="C53" s="5">
        <v>0.92467468469439607</v>
      </c>
      <c r="D53" s="5">
        <v>0.82598553629424099</v>
      </c>
      <c r="E53" s="5">
        <v>0.7849387753117496</v>
      </c>
      <c r="F53" s="5">
        <v>0.72613262235149212</v>
      </c>
      <c r="G53" s="5">
        <v>0.71713077910155065</v>
      </c>
      <c r="H53" s="5">
        <v>0.65716636112187887</v>
      </c>
      <c r="I53" s="5">
        <v>0.46327430469384784</v>
      </c>
      <c r="J53" s="5">
        <f t="shared" si="0"/>
        <v>0.1457725947521866</v>
      </c>
    </row>
    <row r="54" spans="1:10" x14ac:dyDescent="0.45">
      <c r="A54" s="4">
        <v>51</v>
      </c>
      <c r="B54" s="5">
        <v>0.97639758484701233</v>
      </c>
      <c r="C54" s="5">
        <v>0.92754576305782943</v>
      </c>
      <c r="D54" s="5">
        <v>0.83155916892976545</v>
      </c>
      <c r="E54" s="5">
        <v>0.79166345418515138</v>
      </c>
      <c r="F54" s="5">
        <v>0.73094235391545015</v>
      </c>
      <c r="G54" s="5">
        <v>0.72262749889745248</v>
      </c>
      <c r="H54" s="5">
        <v>0.66270933946948873</v>
      </c>
      <c r="I54" s="5">
        <v>0.46873102590166288</v>
      </c>
      <c r="J54" s="5">
        <f t="shared" si="0"/>
        <v>0.14868804664723032</v>
      </c>
    </row>
    <row r="55" spans="1:10" x14ac:dyDescent="0.45">
      <c r="A55" s="4">
        <v>52</v>
      </c>
      <c r="B55" s="5">
        <v>0.97745805017606702</v>
      </c>
      <c r="C55" s="5">
        <v>0.93030602511574556</v>
      </c>
      <c r="D55" s="5">
        <v>0.83685081661877958</v>
      </c>
      <c r="E55" s="5">
        <v>0.79833638605901092</v>
      </c>
      <c r="F55" s="5">
        <v>0.73570335696540068</v>
      </c>
      <c r="G55" s="5">
        <v>0.72782422759957943</v>
      </c>
      <c r="H55" s="5">
        <v>0.66818036420550098</v>
      </c>
      <c r="I55" s="5">
        <v>0.47413845269946403</v>
      </c>
      <c r="J55" s="5">
        <f t="shared" si="0"/>
        <v>0.15160349854227406</v>
      </c>
    </row>
    <row r="56" spans="1:10" x14ac:dyDescent="0.45">
      <c r="A56" s="4">
        <v>53</v>
      </c>
      <c r="B56" s="5">
        <v>0.97745805017606702</v>
      </c>
      <c r="C56" s="5">
        <v>0.93258322470617816</v>
      </c>
      <c r="D56" s="5">
        <v>0.84187688655367143</v>
      </c>
      <c r="E56" s="5">
        <v>0.80440513987781215</v>
      </c>
      <c r="F56" s="5">
        <v>0.74043406249368848</v>
      </c>
      <c r="G56" s="5">
        <v>0.73300210147056977</v>
      </c>
      <c r="H56" s="5">
        <v>0.67354609985922598</v>
      </c>
      <c r="I56" s="5">
        <v>0.47950168450897684</v>
      </c>
      <c r="J56" s="5">
        <f t="shared" si="0"/>
        <v>0.15451895043731778</v>
      </c>
    </row>
    <row r="57" spans="1:10" x14ac:dyDescent="0.45">
      <c r="A57" s="4">
        <v>54</v>
      </c>
      <c r="B57" s="5">
        <v>0.97841880904431966</v>
      </c>
      <c r="C57" s="5">
        <v>0.9347284109757058</v>
      </c>
      <c r="D57" s="5">
        <v>0.8468329524677074</v>
      </c>
      <c r="E57" s="5">
        <v>0.81027107324203163</v>
      </c>
      <c r="F57" s="5">
        <v>0.7450493849603107</v>
      </c>
      <c r="G57" s="5">
        <v>0.73804461911478281</v>
      </c>
      <c r="H57" s="5">
        <v>0.67889562318021124</v>
      </c>
      <c r="I57" s="5">
        <v>0.4848642363955929</v>
      </c>
      <c r="J57" s="5">
        <f t="shared" si="0"/>
        <v>0.15743440233236153</v>
      </c>
    </row>
    <row r="58" spans="1:10" x14ac:dyDescent="0.45">
      <c r="A58" s="4">
        <v>55</v>
      </c>
      <c r="B58" s="5">
        <v>0.9792730301392133</v>
      </c>
      <c r="C58" s="5">
        <v>0.93678905074511132</v>
      </c>
      <c r="D58" s="5">
        <v>0.85143877951489844</v>
      </c>
      <c r="E58" s="5">
        <v>0.81613318635796273</v>
      </c>
      <c r="F58" s="5">
        <v>0.74957911692823576</v>
      </c>
      <c r="G58" s="5">
        <v>0.74285735308522549</v>
      </c>
      <c r="H58" s="5">
        <v>0.68413985741890926</v>
      </c>
      <c r="I58" s="5">
        <v>0.49014825718763511</v>
      </c>
      <c r="J58" s="5">
        <f t="shared" si="0"/>
        <v>0.16034985422740525</v>
      </c>
    </row>
    <row r="59" spans="1:10" x14ac:dyDescent="0.45">
      <c r="A59" s="4">
        <v>56</v>
      </c>
      <c r="B59" s="5">
        <v>0.98010867620445785</v>
      </c>
      <c r="C59" s="5">
        <v>0.93876810314189896</v>
      </c>
      <c r="D59" s="5">
        <v>0.8560098233142267</v>
      </c>
      <c r="E59" s="5">
        <v>0.82168829042962965</v>
      </c>
      <c r="F59" s="5">
        <v>0.75381243814256038</v>
      </c>
      <c r="G59" s="5">
        <v>0.74753304462448023</v>
      </c>
      <c r="H59" s="5">
        <v>0.68914691798089789</v>
      </c>
      <c r="I59" s="5">
        <v>0.49536224592131273</v>
      </c>
      <c r="J59" s="5">
        <f t="shared" si="0"/>
        <v>0.16326530612244897</v>
      </c>
    </row>
    <row r="60" spans="1:10" x14ac:dyDescent="0.45">
      <c r="A60" s="4">
        <v>57</v>
      </c>
      <c r="B60" s="5">
        <v>0.98093595583072823</v>
      </c>
      <c r="C60" s="5">
        <v>0.94073894245010325</v>
      </c>
      <c r="D60" s="5">
        <v>0.86003308565035719</v>
      </c>
      <c r="E60" s="5">
        <v>0.82721827347467314</v>
      </c>
      <c r="F60" s="5">
        <v>0.75795537175059124</v>
      </c>
      <c r="G60" s="5">
        <v>0.75216075598368826</v>
      </c>
      <c r="H60" s="5">
        <v>0.69409878374715461</v>
      </c>
      <c r="I60" s="5">
        <v>0.50054631804753358</v>
      </c>
      <c r="J60" s="5">
        <f t="shared" si="0"/>
        <v>0.16618075801749271</v>
      </c>
    </row>
    <row r="61" spans="1:10" x14ac:dyDescent="0.45">
      <c r="A61" s="4">
        <v>58</v>
      </c>
      <c r="B61" s="5">
        <v>0.9817589371030303</v>
      </c>
      <c r="C61" s="5">
        <v>0.94262608072318665</v>
      </c>
      <c r="D61" s="5">
        <v>0.86395374834342065</v>
      </c>
      <c r="E61" s="5">
        <v>0.83267532450693893</v>
      </c>
      <c r="F61" s="5">
        <v>0.76196297642852862</v>
      </c>
      <c r="G61" s="5">
        <v>0.75665556377707976</v>
      </c>
      <c r="H61" s="5">
        <v>0.69889198724581247</v>
      </c>
      <c r="I61" s="5">
        <v>0.50570591294947165</v>
      </c>
      <c r="J61" s="5">
        <f t="shared" si="0"/>
        <v>0.16909620991253643</v>
      </c>
    </row>
    <row r="62" spans="1:10" x14ac:dyDescent="0.45">
      <c r="A62" s="4">
        <v>59</v>
      </c>
      <c r="B62" s="5">
        <v>0.98252189493241682</v>
      </c>
      <c r="C62" s="5">
        <v>0.94442142565328024</v>
      </c>
      <c r="D62" s="5">
        <v>0.86773899700864088</v>
      </c>
      <c r="E62" s="5">
        <v>0.83780337112600767</v>
      </c>
      <c r="F62" s="5">
        <v>0.76596351168474464</v>
      </c>
      <c r="G62" s="5">
        <v>0.76103126422255962</v>
      </c>
      <c r="H62" s="5">
        <v>0.70368172968467191</v>
      </c>
      <c r="I62" s="5">
        <v>0.51073122307930297</v>
      </c>
      <c r="J62" s="5">
        <f t="shared" si="0"/>
        <v>0.17201166180758018</v>
      </c>
    </row>
    <row r="63" spans="1:10" x14ac:dyDescent="0.45">
      <c r="A63" s="4">
        <v>60</v>
      </c>
      <c r="B63" s="5">
        <v>0.98326297721035716</v>
      </c>
      <c r="C63" s="5">
        <v>0.9461795701233201</v>
      </c>
      <c r="D63" s="5">
        <v>0.87125757410691296</v>
      </c>
      <c r="E63" s="5">
        <v>0.84268726914992054</v>
      </c>
      <c r="F63" s="5">
        <v>0.76995344280837874</v>
      </c>
      <c r="G63" s="5">
        <v>0.7653698681710065</v>
      </c>
      <c r="H63" s="5">
        <v>0.70839715041838747</v>
      </c>
      <c r="I63" s="5">
        <v>0.51565896427345159</v>
      </c>
      <c r="J63" s="5">
        <f t="shared" si="0"/>
        <v>0.1749271137026239</v>
      </c>
    </row>
    <row r="64" spans="1:10" x14ac:dyDescent="0.45">
      <c r="A64" s="4">
        <v>61</v>
      </c>
      <c r="B64" s="5">
        <v>0.98397397101051887</v>
      </c>
      <c r="C64" s="5">
        <v>0.94781445787425334</v>
      </c>
      <c r="D64" s="5">
        <v>0.87470111564533004</v>
      </c>
      <c r="E64" s="5">
        <v>0.84725929599538408</v>
      </c>
      <c r="F64" s="5">
        <v>0.77388530368215924</v>
      </c>
      <c r="G64" s="5">
        <v>0.76963964432123932</v>
      </c>
      <c r="H64" s="5">
        <v>0.71307868919828743</v>
      </c>
      <c r="I64" s="5">
        <v>0.52058500566035837</v>
      </c>
      <c r="J64" s="5">
        <f t="shared" si="0"/>
        <v>0.17784256559766765</v>
      </c>
    </row>
    <row r="65" spans="1:10" x14ac:dyDescent="0.45">
      <c r="A65" s="4">
        <v>62</v>
      </c>
      <c r="B65" s="5">
        <v>0.98467959186822007</v>
      </c>
      <c r="C65" s="5">
        <v>0.94939855733475609</v>
      </c>
      <c r="D65" s="5">
        <v>0.87809631065684346</v>
      </c>
      <c r="E65" s="5">
        <v>0.85168626917098977</v>
      </c>
      <c r="F65" s="5">
        <v>0.7776843604193181</v>
      </c>
      <c r="G65" s="5">
        <v>0.77389194526212601</v>
      </c>
      <c r="H65" s="5">
        <v>0.71773891513627108</v>
      </c>
      <c r="I65" s="5">
        <v>0.52550492774119439</v>
      </c>
      <c r="J65" s="5">
        <f t="shared" si="0"/>
        <v>0.18075801749271136</v>
      </c>
    </row>
    <row r="66" spans="1:10" x14ac:dyDescent="0.45">
      <c r="A66" s="4">
        <v>63</v>
      </c>
      <c r="B66" s="5">
        <v>0.98536118799749095</v>
      </c>
      <c r="C66" s="5">
        <v>0.95078518032711645</v>
      </c>
      <c r="D66" s="5">
        <v>0.88147509847596883</v>
      </c>
      <c r="E66" s="5">
        <v>0.85586075866426514</v>
      </c>
      <c r="F66" s="5">
        <v>0.7814662485608681</v>
      </c>
      <c r="G66" s="5">
        <v>0.77811343464969196</v>
      </c>
      <c r="H66" s="5">
        <v>0.72237254556211983</v>
      </c>
      <c r="I66" s="5">
        <v>0.53035923726249468</v>
      </c>
      <c r="J66" s="5">
        <f t="shared" si="0"/>
        <v>0.18367346938775511</v>
      </c>
    </row>
    <row r="67" spans="1:10" x14ac:dyDescent="0.45">
      <c r="A67" s="4">
        <v>64</v>
      </c>
      <c r="B67" s="5">
        <v>0.98601453780068393</v>
      </c>
      <c r="C67" s="5">
        <v>0.95204335302964838</v>
      </c>
      <c r="D67" s="5">
        <v>0.88480969625692885</v>
      </c>
      <c r="E67" s="5">
        <v>0.85981760977020383</v>
      </c>
      <c r="F67" s="5">
        <v>0.78520445777535441</v>
      </c>
      <c r="G67" s="5">
        <v>0.78227835954384817</v>
      </c>
      <c r="H67" s="5">
        <v>0.72694241962326178</v>
      </c>
      <c r="I67" s="5">
        <v>0.53517479117868061</v>
      </c>
      <c r="J67" s="5">
        <f t="shared" si="0"/>
        <v>0.18658892128279883</v>
      </c>
    </row>
    <row r="68" spans="1:10" x14ac:dyDescent="0.45">
      <c r="A68" s="4">
        <v>65</v>
      </c>
      <c r="B68" s="5">
        <v>0.98665944440858189</v>
      </c>
      <c r="C68" s="5">
        <v>0.95327447085214123</v>
      </c>
      <c r="D68" s="5">
        <v>0.88811913634289374</v>
      </c>
      <c r="E68" s="5">
        <v>0.86376381048697504</v>
      </c>
      <c r="F68" s="5">
        <v>0.78886540830960072</v>
      </c>
      <c r="G68" s="5">
        <v>0.78638671994459453</v>
      </c>
      <c r="H68" s="5">
        <v>0.73149863160625228</v>
      </c>
      <c r="I68" s="5">
        <v>0.53998864528762469</v>
      </c>
      <c r="J68" s="5">
        <f t="shared" ref="J68:J131" si="1">A68/A$347</f>
        <v>0.18950437317784258</v>
      </c>
    </row>
    <row r="69" spans="1:10" x14ac:dyDescent="0.45">
      <c r="A69" s="4">
        <v>66</v>
      </c>
      <c r="B69" s="5">
        <v>0.98730289264638338</v>
      </c>
      <c r="C69" s="5">
        <v>0.95439507432090298</v>
      </c>
      <c r="D69" s="5">
        <v>0.89115490445982493</v>
      </c>
      <c r="E69" s="5">
        <v>0.86762006172132045</v>
      </c>
      <c r="F69" s="5">
        <v>0.79248924437981016</v>
      </c>
      <c r="G69" s="5">
        <v>0.79048159071005619</v>
      </c>
      <c r="H69" s="5">
        <v>0.73602296540688938</v>
      </c>
      <c r="I69" s="5">
        <v>0.54478618124704692</v>
      </c>
      <c r="J69" s="5">
        <f t="shared" si="1"/>
        <v>0.1924198250728863</v>
      </c>
    </row>
    <row r="70" spans="1:10" x14ac:dyDescent="0.45">
      <c r="A70" s="4">
        <v>67</v>
      </c>
      <c r="B70" s="5">
        <v>0.98786451864614411</v>
      </c>
      <c r="C70" s="5">
        <v>0.95550498869643496</v>
      </c>
      <c r="D70" s="5">
        <v>0.89402397550209289</v>
      </c>
      <c r="E70" s="5">
        <v>0.87104913973796794</v>
      </c>
      <c r="F70" s="5">
        <v>0.79608000565553783</v>
      </c>
      <c r="G70" s="5">
        <v>0.79447988795018409</v>
      </c>
      <c r="H70" s="5">
        <v>0.74047570991801281</v>
      </c>
      <c r="I70" s="5">
        <v>0.54951912453127849</v>
      </c>
      <c r="J70" s="5">
        <f t="shared" si="1"/>
        <v>0.19533527696793002</v>
      </c>
    </row>
    <row r="71" spans="1:10" x14ac:dyDescent="0.45">
      <c r="A71" s="4">
        <v>68</v>
      </c>
      <c r="B71" s="5">
        <v>0.98841739442532628</v>
      </c>
      <c r="C71" s="5">
        <v>0.95660161719337633</v>
      </c>
      <c r="D71" s="5">
        <v>0.89677753990994857</v>
      </c>
      <c r="E71" s="5">
        <v>0.87368985742601846</v>
      </c>
      <c r="F71" s="5">
        <v>0.79966394998889134</v>
      </c>
      <c r="G71" s="5">
        <v>0.79843173792336575</v>
      </c>
      <c r="H71" s="5">
        <v>0.74486251213192523</v>
      </c>
      <c r="I71" s="5">
        <v>0.55423710951178173</v>
      </c>
      <c r="J71" s="5">
        <f t="shared" si="1"/>
        <v>0.19825072886297376</v>
      </c>
    </row>
    <row r="72" spans="1:10" x14ac:dyDescent="0.45">
      <c r="A72" s="4">
        <v>69</v>
      </c>
      <c r="B72" s="5">
        <v>0.98895177193118033</v>
      </c>
      <c r="C72" s="5">
        <v>0.95766949988027616</v>
      </c>
      <c r="D72" s="5">
        <v>0.89944447434199504</v>
      </c>
      <c r="E72" s="5">
        <v>0.87627628128233448</v>
      </c>
      <c r="F72" s="5">
        <v>0.80321305217233274</v>
      </c>
      <c r="G72" s="5">
        <v>0.80236963838733255</v>
      </c>
      <c r="H72" s="5">
        <v>0.74916260568983639</v>
      </c>
      <c r="I72" s="5">
        <v>0.55894795530186914</v>
      </c>
      <c r="J72" s="5">
        <f t="shared" si="1"/>
        <v>0.20116618075801748</v>
      </c>
    </row>
    <row r="73" spans="1:10" x14ac:dyDescent="0.45">
      <c r="A73" s="4">
        <v>70</v>
      </c>
      <c r="B73" s="5">
        <v>0.9894364113411146</v>
      </c>
      <c r="C73" s="5">
        <v>0.9587188427275064</v>
      </c>
      <c r="D73" s="5">
        <v>0.90199633966475956</v>
      </c>
      <c r="E73" s="5">
        <v>0.87871325239500608</v>
      </c>
      <c r="F73" s="5">
        <v>0.80659779030075385</v>
      </c>
      <c r="G73" s="5">
        <v>0.80627749375452884</v>
      </c>
      <c r="H73" s="5">
        <v>0.75314409958525552</v>
      </c>
      <c r="I73" s="5">
        <v>0.56357823022869247</v>
      </c>
      <c r="J73" s="5">
        <f t="shared" si="1"/>
        <v>0.20408163265306123</v>
      </c>
    </row>
    <row r="74" spans="1:10" x14ac:dyDescent="0.45">
      <c r="A74" s="4">
        <v>71</v>
      </c>
      <c r="B74" s="5">
        <v>0.98991268431207469</v>
      </c>
      <c r="C74" s="5">
        <v>0.95966044917743809</v>
      </c>
      <c r="D74" s="5">
        <v>0.90448957662005713</v>
      </c>
      <c r="E74" s="5">
        <v>0.88114536137349253</v>
      </c>
      <c r="F74" s="5">
        <v>0.80986992264032842</v>
      </c>
      <c r="G74" s="5">
        <v>0.81010471789263694</v>
      </c>
      <c r="H74" s="5">
        <v>0.75710847034272488</v>
      </c>
      <c r="I74" s="5">
        <v>0.56817892850950746</v>
      </c>
      <c r="J74" s="5">
        <f t="shared" si="1"/>
        <v>0.20699708454810495</v>
      </c>
    </row>
    <row r="75" spans="1:10" x14ac:dyDescent="0.45">
      <c r="A75" s="4">
        <v>72</v>
      </c>
      <c r="B75" s="5">
        <v>0.9903516537110949</v>
      </c>
      <c r="C75" s="5">
        <v>0.96058031509876696</v>
      </c>
      <c r="D75" s="5">
        <v>0.90681764783864771</v>
      </c>
      <c r="E75" s="5">
        <v>0.88357110327149835</v>
      </c>
      <c r="F75" s="5">
        <v>0.81311680704518408</v>
      </c>
      <c r="G75" s="5">
        <v>0.81385652270619868</v>
      </c>
      <c r="H75" s="5">
        <v>0.76098230706231051</v>
      </c>
      <c r="I75" s="5">
        <v>0.57271639396092522</v>
      </c>
      <c r="J75" s="5">
        <f t="shared" si="1"/>
        <v>0.2099125364431487</v>
      </c>
    </row>
    <row r="76" spans="1:10" x14ac:dyDescent="0.45">
      <c r="A76" s="4">
        <v>73</v>
      </c>
      <c r="B76" s="5">
        <v>0.99077273888735384</v>
      </c>
      <c r="C76" s="5">
        <v>0.96149196793151259</v>
      </c>
      <c r="D76" s="5">
        <v>0.90909452861698736</v>
      </c>
      <c r="E76" s="5">
        <v>0.88594035180087638</v>
      </c>
      <c r="F76" s="5">
        <v>0.81628996748066041</v>
      </c>
      <c r="G76" s="5">
        <v>0.81737011282393712</v>
      </c>
      <c r="H76" s="5">
        <v>0.76483246284643369</v>
      </c>
      <c r="I76" s="5">
        <v>0.57720048546494862</v>
      </c>
      <c r="J76" s="5">
        <f t="shared" si="1"/>
        <v>0.21282798833819241</v>
      </c>
    </row>
    <row r="77" spans="1:10" x14ac:dyDescent="0.45">
      <c r="A77" s="4">
        <v>74</v>
      </c>
      <c r="B77" s="5">
        <v>0.99119382406361278</v>
      </c>
      <c r="C77" s="5">
        <v>0.96236485015491646</v>
      </c>
      <c r="D77" s="5">
        <v>0.91114455261524074</v>
      </c>
      <c r="E77" s="5">
        <v>0.88594035180087638</v>
      </c>
      <c r="F77" s="5">
        <v>0.81939571593043725</v>
      </c>
      <c r="G77" s="5">
        <v>0.82084170112272092</v>
      </c>
      <c r="H77" s="5">
        <v>0.76839407553999806</v>
      </c>
      <c r="I77" s="5">
        <v>0.58160026652977592</v>
      </c>
      <c r="J77" s="5">
        <f t="shared" si="1"/>
        <v>0.21574344023323616</v>
      </c>
    </row>
    <row r="78" spans="1:10" x14ac:dyDescent="0.45">
      <c r="A78" s="4">
        <v>75</v>
      </c>
      <c r="B78" s="5">
        <v>0.99158090618972905</v>
      </c>
      <c r="C78" s="5">
        <v>0.96317251079251176</v>
      </c>
      <c r="D78" s="5">
        <v>0.91314294864811285</v>
      </c>
      <c r="E78" s="5">
        <v>0.88783994132098609</v>
      </c>
      <c r="F78" s="5">
        <v>0.82249489991718716</v>
      </c>
      <c r="G78" s="5">
        <v>0.82420935791328831</v>
      </c>
      <c r="H78" s="5">
        <v>0.77193965806186471</v>
      </c>
      <c r="I78" s="5">
        <v>0.58598950878970368</v>
      </c>
      <c r="J78" s="5">
        <f t="shared" si="1"/>
        <v>0.21865889212827988</v>
      </c>
    </row>
    <row r="79" spans="1:10" x14ac:dyDescent="0.45">
      <c r="A79" s="4">
        <v>76</v>
      </c>
      <c r="B79" s="5">
        <v>0.99195931485158773</v>
      </c>
      <c r="C79" s="5">
        <v>0.96397328692938289</v>
      </c>
      <c r="D79" s="5">
        <v>0.91510131113155802</v>
      </c>
      <c r="E79" s="5">
        <v>0.88972563902913815</v>
      </c>
      <c r="F79" s="5">
        <v>0.82548829505746468</v>
      </c>
      <c r="G79" s="5">
        <v>0.82746311926048588</v>
      </c>
      <c r="H79" s="5">
        <v>0.77541729451505803</v>
      </c>
      <c r="I79" s="5">
        <v>0.5903760313580444</v>
      </c>
      <c r="J79" s="5">
        <f t="shared" si="1"/>
        <v>0.22157434402332363</v>
      </c>
    </row>
    <row r="80" spans="1:10" x14ac:dyDescent="0.45">
      <c r="A80" s="4">
        <v>77</v>
      </c>
      <c r="B80" s="5">
        <v>0.99229965237829798</v>
      </c>
      <c r="C80" s="5">
        <v>0.96476597075838522</v>
      </c>
      <c r="D80" s="5">
        <v>0.91704939177443989</v>
      </c>
      <c r="E80" s="5">
        <v>0.89160647460310494</v>
      </c>
      <c r="F80" s="5">
        <v>0.82846452160213335</v>
      </c>
      <c r="G80" s="5">
        <v>0.83069158754152461</v>
      </c>
      <c r="H80" s="5">
        <v>0.77888436562781427</v>
      </c>
      <c r="I80" s="5">
        <v>0.59471359947781965</v>
      </c>
      <c r="J80" s="5">
        <f t="shared" si="1"/>
        <v>0.22448979591836735</v>
      </c>
    </row>
    <row r="81" spans="1:10" x14ac:dyDescent="0.45">
      <c r="A81" s="4">
        <v>78</v>
      </c>
      <c r="B81" s="5">
        <v>0.99263039536490028</v>
      </c>
      <c r="C81" s="5">
        <v>0.96549657330015493</v>
      </c>
      <c r="D81" s="5">
        <v>0.91897953388697751</v>
      </c>
      <c r="E81" s="5">
        <v>0.8933757126210119</v>
      </c>
      <c r="F81" s="5">
        <v>0.83133697913510718</v>
      </c>
      <c r="G81" s="5">
        <v>0.8338624182899832</v>
      </c>
      <c r="H81" s="5">
        <v>0.78232556987260371</v>
      </c>
      <c r="I81" s="5">
        <v>0.59900833245509999</v>
      </c>
      <c r="J81" s="5">
        <f t="shared" si="1"/>
        <v>0.22740524781341107</v>
      </c>
    </row>
    <row r="82" spans="1:10" x14ac:dyDescent="0.45">
      <c r="A82" s="4">
        <v>79</v>
      </c>
      <c r="B82" s="5">
        <v>0.99295944971244354</v>
      </c>
      <c r="C82" s="5">
        <v>0.96622578686370841</v>
      </c>
      <c r="D82" s="5">
        <v>0.92090770713642855</v>
      </c>
      <c r="E82" s="5">
        <v>0.89504944443170997</v>
      </c>
      <c r="F82" s="5">
        <v>0.83419504534529121</v>
      </c>
      <c r="G82" s="5">
        <v>0.83701347445944485</v>
      </c>
      <c r="H82" s="5">
        <v>0.78572742733231693</v>
      </c>
      <c r="I82" s="5">
        <v>0.60330000577934506</v>
      </c>
      <c r="J82" s="5">
        <f t="shared" si="1"/>
        <v>0.23032069970845481</v>
      </c>
    </row>
    <row r="83" spans="1:10" x14ac:dyDescent="0.45">
      <c r="A83" s="4">
        <v>80</v>
      </c>
      <c r="B83" s="5">
        <v>0.99326171610400538</v>
      </c>
      <c r="C83" s="5">
        <v>0.96695047115046961</v>
      </c>
      <c r="D83" s="5">
        <v>0.92276456378963256</v>
      </c>
      <c r="E83" s="5">
        <v>0.89664306679345229</v>
      </c>
      <c r="F83" s="5">
        <v>0.83687334626027632</v>
      </c>
      <c r="G83" s="5">
        <v>0.84007715458217602</v>
      </c>
      <c r="H83" s="5">
        <v>0.78911234381512241</v>
      </c>
      <c r="I83" s="5">
        <v>0.60757638083841337</v>
      </c>
      <c r="J83" s="5">
        <f t="shared" si="1"/>
        <v>0.23323615160349853</v>
      </c>
    </row>
    <row r="84" spans="1:10" x14ac:dyDescent="0.45">
      <c r="A84" s="4">
        <v>81</v>
      </c>
      <c r="B84" s="5">
        <v>0.99356398249556721</v>
      </c>
      <c r="C84" s="5">
        <v>0.96765854808899254</v>
      </c>
      <c r="D84" s="5">
        <v>0.92461551385357688</v>
      </c>
      <c r="E84" s="5">
        <v>0.89820577987358885</v>
      </c>
      <c r="F84" s="5">
        <v>0.839540285604638</v>
      </c>
      <c r="G84" s="5">
        <v>0.84313822875263622</v>
      </c>
      <c r="H84" s="5">
        <v>0.79224733534827718</v>
      </c>
      <c r="I84" s="5">
        <v>0.61183235821057935</v>
      </c>
      <c r="J84" s="5">
        <f t="shared" si="1"/>
        <v>0.23615160349854228</v>
      </c>
    </row>
    <row r="85" spans="1:10" x14ac:dyDescent="0.45">
      <c r="A85" s="4">
        <v>82</v>
      </c>
      <c r="B85" s="5">
        <v>0.99386072243202683</v>
      </c>
      <c r="C85" s="5">
        <v>0.96834862870106087</v>
      </c>
      <c r="D85" s="5">
        <v>0.92645290063848029</v>
      </c>
      <c r="E85" s="5">
        <v>0.89975332772567163</v>
      </c>
      <c r="F85" s="5">
        <v>0.84217238279908746</v>
      </c>
      <c r="G85" s="5">
        <v>0.84619025873580334</v>
      </c>
      <c r="H85" s="5">
        <v>0.79530581924378374</v>
      </c>
      <c r="I85" s="5">
        <v>0.61605705912949515</v>
      </c>
      <c r="J85" s="5">
        <f t="shared" si="1"/>
        <v>0.239067055393586</v>
      </c>
    </row>
    <row r="86" spans="1:10" x14ac:dyDescent="0.45">
      <c r="A86" s="4">
        <v>83</v>
      </c>
      <c r="B86" s="5">
        <v>0.99415032403064607</v>
      </c>
      <c r="C86" s="5">
        <v>0.96903587096633936</v>
      </c>
      <c r="D86" s="5">
        <v>0.9282491600611309</v>
      </c>
      <c r="E86" s="5">
        <v>0.90127436536993522</v>
      </c>
      <c r="F86" s="5">
        <v>0.84477695974469336</v>
      </c>
      <c r="G86" s="5">
        <v>0.84890412808899218</v>
      </c>
      <c r="H86" s="5">
        <v>0.79832714228671842</v>
      </c>
      <c r="I86" s="5">
        <v>0.6202654418988891</v>
      </c>
      <c r="J86" s="5">
        <f t="shared" si="1"/>
        <v>0.24198250728862974</v>
      </c>
    </row>
    <row r="87" spans="1:10" x14ac:dyDescent="0.45">
      <c r="A87" s="4">
        <v>84</v>
      </c>
      <c r="B87" s="5">
        <v>0.99442142735593708</v>
      </c>
      <c r="C87" s="5">
        <v>0.96971151828302971</v>
      </c>
      <c r="D87" s="5">
        <v>0.92992247492215319</v>
      </c>
      <c r="E87" s="5">
        <v>0.90278220579283897</v>
      </c>
      <c r="F87" s="5">
        <v>0.84729392635682443</v>
      </c>
      <c r="G87" s="5">
        <v>0.8512793769382726</v>
      </c>
      <c r="H87" s="5">
        <v>0.80125428807092902</v>
      </c>
      <c r="I87" s="5">
        <v>0.62443574898606546</v>
      </c>
      <c r="J87" s="5">
        <f t="shared" si="1"/>
        <v>0.24489795918367346</v>
      </c>
    </row>
    <row r="88" spans="1:10" x14ac:dyDescent="0.45">
      <c r="A88" s="4">
        <v>85</v>
      </c>
      <c r="B88" s="5">
        <v>0.99468001940092732</v>
      </c>
      <c r="C88" s="5">
        <v>0.97037653689684755</v>
      </c>
      <c r="D88" s="5">
        <v>0.93156735064970275</v>
      </c>
      <c r="E88" s="5">
        <v>0.90424223522958846</v>
      </c>
      <c r="F88" s="5">
        <v>0.84972404007352242</v>
      </c>
      <c r="G88" s="5">
        <v>0.85357092873226381</v>
      </c>
      <c r="H88" s="5">
        <v>0.80418070521097151</v>
      </c>
      <c r="I88" s="5">
        <v>0.62859653715268737</v>
      </c>
      <c r="J88" s="5">
        <f t="shared" si="1"/>
        <v>0.24781341107871721</v>
      </c>
    </row>
    <row r="89" spans="1:10" x14ac:dyDescent="0.45">
      <c r="A89" s="4">
        <v>86</v>
      </c>
      <c r="B89" s="5">
        <v>0.99493546443676217</v>
      </c>
      <c r="C89" s="5">
        <v>0.97103231578600924</v>
      </c>
      <c r="D89" s="5">
        <v>0.93316103593700139</v>
      </c>
      <c r="E89" s="5">
        <v>0.90566603019014846</v>
      </c>
      <c r="F89" s="5">
        <v>0.85208901411864557</v>
      </c>
      <c r="G89" s="5">
        <v>0.85583964012105707</v>
      </c>
      <c r="H89" s="5">
        <v>0.80705338484361822</v>
      </c>
      <c r="I89" s="5">
        <v>0.63266621565114567</v>
      </c>
      <c r="J89" s="5">
        <f t="shared" si="1"/>
        <v>0.25072886297376096</v>
      </c>
    </row>
    <row r="90" spans="1:10" x14ac:dyDescent="0.45">
      <c r="A90" s="4">
        <v>87</v>
      </c>
      <c r="B90" s="5">
        <v>0.99517601874634942</v>
      </c>
      <c r="C90" s="5">
        <v>0.97168797389445638</v>
      </c>
      <c r="D90" s="5">
        <v>0.93471271881178652</v>
      </c>
      <c r="E90" s="5">
        <v>0.90703738356056829</v>
      </c>
      <c r="F90" s="5">
        <v>0.85440677452584424</v>
      </c>
      <c r="G90" s="5">
        <v>0.85801101152796622</v>
      </c>
      <c r="H90" s="5">
        <v>0.80988161718201224</v>
      </c>
      <c r="I90" s="5">
        <v>0.63672365553746257</v>
      </c>
      <c r="J90" s="5">
        <f t="shared" si="1"/>
        <v>0.25364431486880468</v>
      </c>
    </row>
    <row r="91" spans="1:10" x14ac:dyDescent="0.45">
      <c r="A91" s="4">
        <v>88</v>
      </c>
      <c r="B91" s="5">
        <v>0.99541073957555104</v>
      </c>
      <c r="C91" s="5">
        <v>0.97231971742144041</v>
      </c>
      <c r="D91" s="5">
        <v>0.93625783880961644</v>
      </c>
      <c r="E91" s="5">
        <v>0.90837979565607629</v>
      </c>
      <c r="F91" s="5">
        <v>0.85657506715950682</v>
      </c>
      <c r="G91" s="5">
        <v>0.86006281571303356</v>
      </c>
      <c r="H91" s="5">
        <v>0.81269764473059092</v>
      </c>
      <c r="I91" s="5">
        <v>0.64073622051259438</v>
      </c>
      <c r="J91" s="5">
        <f t="shared" si="1"/>
        <v>0.2565597667638484</v>
      </c>
    </row>
    <row r="92" spans="1:10" x14ac:dyDescent="0.45">
      <c r="A92" s="4">
        <v>89</v>
      </c>
      <c r="B92" s="5">
        <v>0.99563110697275115</v>
      </c>
      <c r="C92" s="5">
        <v>0.97287470480438498</v>
      </c>
      <c r="D92" s="5">
        <v>0.93778589532736267</v>
      </c>
      <c r="E92" s="5">
        <v>0.9096769435976223</v>
      </c>
      <c r="F92" s="5">
        <v>0.85868402714657988</v>
      </c>
      <c r="G92" s="5">
        <v>0.86209699139744478</v>
      </c>
      <c r="H92" s="5">
        <v>0.81546685689137066</v>
      </c>
      <c r="I92" s="5">
        <v>0.64473484706834294</v>
      </c>
      <c r="J92" s="5">
        <f t="shared" si="1"/>
        <v>0.25947521865889212</v>
      </c>
    </row>
    <row r="93" spans="1:10" x14ac:dyDescent="0.45">
      <c r="A93" s="4">
        <v>90</v>
      </c>
      <c r="B93" s="5">
        <v>0.99584955546192966</v>
      </c>
      <c r="C93" s="5">
        <v>0.97341888231338536</v>
      </c>
      <c r="D93" s="5">
        <v>0.93931351431997856</v>
      </c>
      <c r="E93" s="5">
        <v>0.91095834748561633</v>
      </c>
      <c r="F93" s="5">
        <v>0.86077430366196095</v>
      </c>
      <c r="G93" s="5">
        <v>0.86410495426783684</v>
      </c>
      <c r="H93" s="5">
        <v>0.81821129515043567</v>
      </c>
      <c r="I93" s="5">
        <v>0.648701857209393</v>
      </c>
      <c r="J93" s="5">
        <f t="shared" si="1"/>
        <v>0.26239067055393583</v>
      </c>
    </row>
    <row r="94" spans="1:10" x14ac:dyDescent="0.45">
      <c r="A94" s="4">
        <v>91</v>
      </c>
      <c r="B94" s="5">
        <v>0.99606600828676573</v>
      </c>
      <c r="C94" s="5">
        <v>0.97394536544771737</v>
      </c>
      <c r="D94" s="5">
        <v>0.94083719558642132</v>
      </c>
      <c r="E94" s="5">
        <v>0.91223512076962443</v>
      </c>
      <c r="F94" s="5">
        <v>0.86286256034256448</v>
      </c>
      <c r="G94" s="5">
        <v>0.86610341307700556</v>
      </c>
      <c r="H94" s="5">
        <v>0.82090636776711345</v>
      </c>
      <c r="I94" s="5">
        <v>0.65256687891593146</v>
      </c>
      <c r="J94" s="5">
        <f t="shared" si="1"/>
        <v>0.26530612244897961</v>
      </c>
    </row>
    <row r="95" spans="1:10" x14ac:dyDescent="0.45">
      <c r="A95" s="4">
        <v>92</v>
      </c>
      <c r="B95" s="5">
        <v>0.9962767043875369</v>
      </c>
      <c r="C95" s="5">
        <v>0.97446248807667868</v>
      </c>
      <c r="D95" s="5">
        <v>0.9423429383225197</v>
      </c>
      <c r="E95" s="5">
        <v>0.91349279281219076</v>
      </c>
      <c r="F95" s="5">
        <v>0.86492001454281087</v>
      </c>
      <c r="G95" s="5">
        <v>0.86808623617254876</v>
      </c>
      <c r="H95" s="5">
        <v>0.82359269665377433</v>
      </c>
      <c r="I95" s="5">
        <v>0.65639722455473604</v>
      </c>
      <c r="J95" s="5">
        <f t="shared" si="1"/>
        <v>0.26822157434402333</v>
      </c>
    </row>
    <row r="96" spans="1:10" x14ac:dyDescent="0.45">
      <c r="A96" s="4">
        <v>93</v>
      </c>
      <c r="B96" s="5">
        <v>0.99648379294122758</v>
      </c>
      <c r="C96" s="5">
        <v>0.97446248807667868</v>
      </c>
      <c r="D96" s="5">
        <v>0.94384168065653251</v>
      </c>
      <c r="E96" s="5">
        <v>0.91472106051944679</v>
      </c>
      <c r="F96" s="5">
        <v>0.86697570138762692</v>
      </c>
      <c r="G96" s="5">
        <v>0.87006415394617032</v>
      </c>
      <c r="H96" s="5">
        <v>0.82618339099337501</v>
      </c>
      <c r="I96" s="5">
        <v>0.66014291979289608</v>
      </c>
      <c r="J96" s="5">
        <f t="shared" si="1"/>
        <v>0.27113702623906705</v>
      </c>
    </row>
    <row r="97" spans="1:10" x14ac:dyDescent="0.45">
      <c r="A97" s="4">
        <v>94</v>
      </c>
      <c r="B97" s="5">
        <v>0.99667215295262745</v>
      </c>
      <c r="C97" s="5">
        <v>0.97497647040706403</v>
      </c>
      <c r="D97" s="5">
        <v>0.94529535790211927</v>
      </c>
      <c r="E97" s="5">
        <v>0.91590556901903619</v>
      </c>
      <c r="F97" s="5">
        <v>0.86898291219778268</v>
      </c>
      <c r="G97" s="5">
        <v>0.87203072816284788</v>
      </c>
      <c r="H97" s="5">
        <v>0.82872490185163039</v>
      </c>
      <c r="I97" s="5">
        <v>0.66386141811518629</v>
      </c>
      <c r="J97" s="5">
        <f t="shared" si="1"/>
        <v>0.27405247813411077</v>
      </c>
    </row>
    <row r="98" spans="1:10" x14ac:dyDescent="0.45">
      <c r="A98" s="4">
        <v>95</v>
      </c>
      <c r="B98" s="5">
        <v>0.99685859405600574</v>
      </c>
      <c r="C98" s="5">
        <v>0.97545488281704085</v>
      </c>
      <c r="D98" s="5">
        <v>0.94668340637815362</v>
      </c>
      <c r="E98" s="5">
        <v>0.9170850996193407</v>
      </c>
      <c r="F98" s="5">
        <v>0.87086893292128753</v>
      </c>
      <c r="G98" s="5">
        <v>0.87388647276235676</v>
      </c>
      <c r="H98" s="5">
        <v>0.83125985491237309</v>
      </c>
      <c r="I98" s="5">
        <v>0.66757753670733788</v>
      </c>
      <c r="J98" s="5">
        <f t="shared" si="1"/>
        <v>0.27696793002915454</v>
      </c>
    </row>
    <row r="99" spans="1:10" x14ac:dyDescent="0.45">
      <c r="A99" s="4">
        <v>96</v>
      </c>
      <c r="B99" s="5">
        <v>0.99701732612755212</v>
      </c>
      <c r="C99" s="5">
        <v>0.975932328981302</v>
      </c>
      <c r="D99" s="5">
        <v>0.94785750506544697</v>
      </c>
      <c r="E99" s="5">
        <v>0.91825571630697245</v>
      </c>
      <c r="F99" s="5">
        <v>0.87086893292128753</v>
      </c>
      <c r="G99" s="5">
        <v>0.87573347975719251</v>
      </c>
      <c r="H99" s="5">
        <v>0.83379243987956952</v>
      </c>
      <c r="I99" s="5">
        <v>0.67128005684155467</v>
      </c>
      <c r="J99" s="5">
        <f t="shared" si="1"/>
        <v>0.27988338192419826</v>
      </c>
    </row>
    <row r="100" spans="1:10" x14ac:dyDescent="0.45">
      <c r="A100" s="4">
        <v>97</v>
      </c>
      <c r="B100" s="5">
        <v>0.99715579453039049</v>
      </c>
      <c r="C100" s="5">
        <v>0.97639775746447433</v>
      </c>
      <c r="D100" s="5">
        <v>0.94901957181165575</v>
      </c>
      <c r="E100" s="5">
        <v>0.91941637719603453</v>
      </c>
      <c r="F100" s="5">
        <v>0.87274157223939131</v>
      </c>
      <c r="G100" s="5">
        <v>0.87757803409106738</v>
      </c>
      <c r="H100" s="5">
        <v>0.83630389416589168</v>
      </c>
      <c r="I100" s="5">
        <v>0.67484217289759396</v>
      </c>
      <c r="J100" s="5">
        <f t="shared" si="1"/>
        <v>0.28279883381924198</v>
      </c>
    </row>
    <row r="101" spans="1:10" x14ac:dyDescent="0.45">
      <c r="A101" s="4">
        <v>98</v>
      </c>
      <c r="B101" s="5">
        <v>0.99729410942058716</v>
      </c>
      <c r="C101" s="5">
        <v>0.97686089111407193</v>
      </c>
      <c r="D101" s="5">
        <v>0.95014882417308821</v>
      </c>
      <c r="E101" s="5">
        <v>0.92057379666230643</v>
      </c>
      <c r="F101" s="5">
        <v>0.87459300329233114</v>
      </c>
      <c r="G101" s="5">
        <v>0.87941032512013806</v>
      </c>
      <c r="H101" s="5">
        <v>0.83878347026986044</v>
      </c>
      <c r="I101" s="5">
        <v>0.6784015692620462</v>
      </c>
      <c r="J101" s="5">
        <f t="shared" si="1"/>
        <v>0.2857142857142857</v>
      </c>
    </row>
    <row r="102" spans="1:10" x14ac:dyDescent="0.45">
      <c r="A102" s="4">
        <v>99</v>
      </c>
      <c r="B102" s="5">
        <v>0.99742474867869746</v>
      </c>
      <c r="C102" s="5">
        <v>0.97732124680723698</v>
      </c>
      <c r="D102" s="5">
        <v>0.95123869927278926</v>
      </c>
      <c r="E102" s="5">
        <v>0.92171593513542494</v>
      </c>
      <c r="F102" s="5">
        <v>0.87638585913672307</v>
      </c>
      <c r="G102" s="5">
        <v>0.88123495158370602</v>
      </c>
      <c r="H102" s="5">
        <v>0.84124519459171132</v>
      </c>
      <c r="I102" s="5">
        <v>0.68193444863352548</v>
      </c>
      <c r="J102" s="5">
        <f t="shared" si="1"/>
        <v>0.28862973760932947</v>
      </c>
    </row>
    <row r="103" spans="1:10" x14ac:dyDescent="0.45">
      <c r="A103" s="4">
        <v>100</v>
      </c>
      <c r="B103" s="5">
        <v>0.99755193390236885</v>
      </c>
      <c r="C103" s="5">
        <v>0.97777151731074463</v>
      </c>
      <c r="D103" s="5">
        <v>0.95232069892014404</v>
      </c>
      <c r="E103" s="5">
        <v>0.92285529524615195</v>
      </c>
      <c r="F103" s="5">
        <v>0.87817265547678247</v>
      </c>
      <c r="G103" s="5">
        <v>0.88305467272535221</v>
      </c>
      <c r="H103" s="5">
        <v>0.84368287365601558</v>
      </c>
      <c r="I103" s="5">
        <v>0.68541667374919735</v>
      </c>
      <c r="J103" s="5">
        <f t="shared" si="1"/>
        <v>0.29154518950437319</v>
      </c>
    </row>
    <row r="104" spans="1:10" x14ac:dyDescent="0.45">
      <c r="A104" s="4">
        <v>101</v>
      </c>
      <c r="B104" s="5">
        <v>0.99767673968009341</v>
      </c>
      <c r="C104" s="5">
        <v>0.97821949298067756</v>
      </c>
      <c r="D104" s="5">
        <v>0.95336966542015733</v>
      </c>
      <c r="E104" s="5">
        <v>0.92397949012882519</v>
      </c>
      <c r="F104" s="5">
        <v>0.87991829768325003</v>
      </c>
      <c r="G104" s="5">
        <v>0.88486764904935611</v>
      </c>
      <c r="H104" s="5">
        <v>0.84607719839231921</v>
      </c>
      <c r="I104" s="5">
        <v>0.68884076545719763</v>
      </c>
      <c r="J104" s="5">
        <f t="shared" si="1"/>
        <v>0.29446064139941691</v>
      </c>
    </row>
    <row r="105" spans="1:10" x14ac:dyDescent="0.45">
      <c r="A105" s="4">
        <v>102</v>
      </c>
      <c r="B105" s="5">
        <v>0.99779686332224526</v>
      </c>
      <c r="C105" s="5">
        <v>0.97866306015453264</v>
      </c>
      <c r="D105" s="5">
        <v>0.95441119399295471</v>
      </c>
      <c r="E105" s="5">
        <v>0.92509928593771185</v>
      </c>
      <c r="F105" s="5">
        <v>0.88164424650063677</v>
      </c>
      <c r="G105" s="5">
        <v>0.8866449084981175</v>
      </c>
      <c r="H105" s="5">
        <v>0.84842798663958019</v>
      </c>
      <c r="I105" s="5">
        <v>0.69226179751216255</v>
      </c>
      <c r="J105" s="5">
        <f t="shared" si="1"/>
        <v>0.29737609329446063</v>
      </c>
    </row>
    <row r="106" spans="1:10" x14ac:dyDescent="0.45">
      <c r="A106" s="4">
        <v>103</v>
      </c>
      <c r="B106" s="5">
        <v>0.99791153726561588</v>
      </c>
      <c r="C106" s="5">
        <v>0.9790990785337339</v>
      </c>
      <c r="D106" s="5">
        <v>0.95544440958827548</v>
      </c>
      <c r="E106" s="5">
        <v>0.92620576876013905</v>
      </c>
      <c r="F106" s="5">
        <v>0.88331616473772501</v>
      </c>
      <c r="G106" s="5">
        <v>0.88842063503377833</v>
      </c>
      <c r="H106" s="5">
        <v>0.85076547713077377</v>
      </c>
      <c r="I106" s="5">
        <v>0.69567127087788283</v>
      </c>
      <c r="J106" s="5">
        <f t="shared" si="1"/>
        <v>0.30029154518950435</v>
      </c>
    </row>
    <row r="107" spans="1:10" x14ac:dyDescent="0.45">
      <c r="A107" s="4">
        <v>104</v>
      </c>
      <c r="B107" s="5">
        <v>0.99791153726561588</v>
      </c>
      <c r="C107" s="5">
        <v>0.97951848956469689</v>
      </c>
      <c r="D107" s="5">
        <v>0.95647193735690172</v>
      </c>
      <c r="E107" s="5">
        <v>0.92729812824040936</v>
      </c>
      <c r="F107" s="5">
        <v>0.88498783049546603</v>
      </c>
      <c r="G107" s="5">
        <v>0.89011404413594042</v>
      </c>
      <c r="H107" s="5">
        <v>0.85306944999023582</v>
      </c>
      <c r="I107" s="5">
        <v>0.69904164867704044</v>
      </c>
      <c r="J107" s="5">
        <f t="shared" si="1"/>
        <v>0.30320699708454812</v>
      </c>
    </row>
    <row r="108" spans="1:10" x14ac:dyDescent="0.45">
      <c r="A108" s="4">
        <v>105</v>
      </c>
      <c r="B108" s="5">
        <v>0.99802198961133892</v>
      </c>
      <c r="C108" s="5">
        <v>0.97989931115738993</v>
      </c>
      <c r="D108" s="5">
        <v>0.9574697134166642</v>
      </c>
      <c r="E108" s="5">
        <v>0.92729812824040936</v>
      </c>
      <c r="F108" s="5">
        <v>0.88665722393908231</v>
      </c>
      <c r="G108" s="5">
        <v>0.89178737207648551</v>
      </c>
      <c r="H108" s="5">
        <v>0.85532697178398287</v>
      </c>
      <c r="I108" s="5">
        <v>0.70239026894350221</v>
      </c>
      <c r="J108" s="5">
        <f t="shared" si="1"/>
        <v>0.30612244897959184</v>
      </c>
    </row>
    <row r="109" spans="1:10" x14ac:dyDescent="0.45">
      <c r="A109" s="4">
        <v>106</v>
      </c>
      <c r="B109" s="5">
        <v>0.99812553388818426</v>
      </c>
      <c r="C109" s="5">
        <v>0.98027717362257871</v>
      </c>
      <c r="D109" s="5">
        <v>0.95846158288716687</v>
      </c>
      <c r="E109" s="5">
        <v>0.92838226839860472</v>
      </c>
      <c r="F109" s="5">
        <v>0.88832055787836606</v>
      </c>
      <c r="G109" s="5">
        <v>0.89341225996305362</v>
      </c>
      <c r="H109" s="5">
        <v>0.85755735158246904</v>
      </c>
      <c r="I109" s="5">
        <v>0.70573107009665148</v>
      </c>
      <c r="J109" s="5">
        <f t="shared" si="1"/>
        <v>0.30903790087463556</v>
      </c>
    </row>
    <row r="110" spans="1:10" x14ac:dyDescent="0.45">
      <c r="A110" s="4">
        <v>107</v>
      </c>
      <c r="B110" s="5">
        <v>0.99822823384550008</v>
      </c>
      <c r="C110" s="5">
        <v>0.98065147305669087</v>
      </c>
      <c r="D110" s="5">
        <v>0.95943595135245563</v>
      </c>
      <c r="E110" s="5">
        <v>0.92946548243600291</v>
      </c>
      <c r="F110" s="5">
        <v>0.88997909471005321</v>
      </c>
      <c r="G110" s="5">
        <v>0.89500679617023116</v>
      </c>
      <c r="H110" s="5">
        <v>0.85971177022643308</v>
      </c>
      <c r="I110" s="5">
        <v>0.7090545332159337</v>
      </c>
      <c r="J110" s="5">
        <f t="shared" si="1"/>
        <v>0.31195335276967928</v>
      </c>
    </row>
    <row r="111" spans="1:10" x14ac:dyDescent="0.45">
      <c r="A111" s="4">
        <v>108</v>
      </c>
      <c r="B111" s="5">
        <v>0.99833047326489066</v>
      </c>
      <c r="C111" s="5">
        <v>0.98102396078008614</v>
      </c>
      <c r="D111" s="5">
        <v>0.96040791342952747</v>
      </c>
      <c r="E111" s="5">
        <v>0.93052959523195933</v>
      </c>
      <c r="F111" s="5">
        <v>0.89161591831788212</v>
      </c>
      <c r="G111" s="5">
        <v>0.89655227915819147</v>
      </c>
      <c r="H111" s="5">
        <v>0.86186181700538866</v>
      </c>
      <c r="I111" s="5">
        <v>0.7090545332159337</v>
      </c>
      <c r="J111" s="5">
        <f t="shared" si="1"/>
        <v>0.31486880466472306</v>
      </c>
    </row>
    <row r="112" spans="1:10" x14ac:dyDescent="0.45">
      <c r="A112" s="4">
        <v>109</v>
      </c>
      <c r="B112" s="5">
        <v>0.99842895162455891</v>
      </c>
      <c r="C112" s="5">
        <v>0.98138889970882759</v>
      </c>
      <c r="D112" s="5">
        <v>0.96136193697625494</v>
      </c>
      <c r="E112" s="5">
        <v>0.931578195504563</v>
      </c>
      <c r="F112" s="5">
        <v>0.89322017208992355</v>
      </c>
      <c r="G112" s="5">
        <v>0.89808074681073591</v>
      </c>
      <c r="H112" s="5">
        <v>0.86401004217392408</v>
      </c>
      <c r="I112" s="5">
        <v>0.71235929845555557</v>
      </c>
      <c r="J112" s="5">
        <f t="shared" si="1"/>
        <v>0.31778425655976678</v>
      </c>
    </row>
    <row r="113" spans="1:10" x14ac:dyDescent="0.45">
      <c r="A113" s="4">
        <v>110</v>
      </c>
      <c r="B113" s="5">
        <v>0.99852259433601276</v>
      </c>
      <c r="C113" s="5">
        <v>0.98173342669682528</v>
      </c>
      <c r="D113" s="5">
        <v>0.9622940842664649</v>
      </c>
      <c r="E113" s="5">
        <v>0.93262181787788179</v>
      </c>
      <c r="F113" s="5">
        <v>0.89468556222101081</v>
      </c>
      <c r="G113" s="5">
        <v>0.89960875458935019</v>
      </c>
      <c r="H113" s="5">
        <v>0.86615662789308134</v>
      </c>
      <c r="I113" s="5">
        <v>0.71563482701061742</v>
      </c>
      <c r="J113" s="5">
        <f t="shared" si="1"/>
        <v>0.32069970845481049</v>
      </c>
    </row>
    <row r="114" spans="1:10" x14ac:dyDescent="0.45">
      <c r="A114" s="4">
        <v>111</v>
      </c>
      <c r="B114" s="5">
        <v>0.99861209220614</v>
      </c>
      <c r="C114" s="5">
        <v>0.98173342669682528</v>
      </c>
      <c r="D114" s="5">
        <v>0.9631660718512518</v>
      </c>
      <c r="E114" s="5">
        <v>0.93366370377470587</v>
      </c>
      <c r="F114" s="5">
        <v>0.89614590276515427</v>
      </c>
      <c r="G114" s="5">
        <v>0.90110395802761301</v>
      </c>
      <c r="H114" s="5">
        <v>0.86824273614628811</v>
      </c>
      <c r="I114" s="5">
        <v>0.71878728952136872</v>
      </c>
      <c r="J114" s="5">
        <f t="shared" si="1"/>
        <v>0.32361516034985421</v>
      </c>
    </row>
    <row r="115" spans="1:10" x14ac:dyDescent="0.45">
      <c r="A115" s="4">
        <v>112</v>
      </c>
      <c r="B115" s="5">
        <v>0.99869299336833051</v>
      </c>
      <c r="C115" s="5">
        <v>0.98207445104410362</v>
      </c>
      <c r="D115" s="5">
        <v>0.96397811849318082</v>
      </c>
      <c r="E115" s="5">
        <v>0.93470547390643033</v>
      </c>
      <c r="F115" s="5">
        <v>0.89760447595386739</v>
      </c>
      <c r="G115" s="5">
        <v>0.90259057715251279</v>
      </c>
      <c r="H115" s="5">
        <v>0.87030898884591479</v>
      </c>
      <c r="I115" s="5">
        <v>0.7219339726874977</v>
      </c>
      <c r="J115" s="5">
        <f t="shared" si="1"/>
        <v>0.32653061224489793</v>
      </c>
    </row>
    <row r="116" spans="1:10" x14ac:dyDescent="0.45">
      <c r="A116" s="4">
        <v>113</v>
      </c>
      <c r="B116" s="5">
        <v>0.99877389453052101</v>
      </c>
      <c r="C116" s="5">
        <v>0.98241523382995311</v>
      </c>
      <c r="D116" s="5">
        <v>0.96476653877807095</v>
      </c>
      <c r="E116" s="5">
        <v>0.93570151682379421</v>
      </c>
      <c r="F116" s="5">
        <v>0.89901987517421111</v>
      </c>
      <c r="G116" s="5">
        <v>0.90398261553910952</v>
      </c>
      <c r="H116" s="5">
        <v>0.87236212595051599</v>
      </c>
      <c r="I116" s="5">
        <v>0.7250483595160313</v>
      </c>
      <c r="J116" s="5">
        <f t="shared" si="1"/>
        <v>0.32944606413994171</v>
      </c>
    </row>
    <row r="117" spans="1:10" x14ac:dyDescent="0.45">
      <c r="A117" s="4">
        <v>114</v>
      </c>
      <c r="B117" s="5">
        <v>0.99884980653185529</v>
      </c>
      <c r="C117" s="5">
        <v>0.98274840743079162</v>
      </c>
      <c r="D117" s="5">
        <v>0.96554752113574516</v>
      </c>
      <c r="E117" s="5">
        <v>0.936695939029763</v>
      </c>
      <c r="F117" s="5">
        <v>0.90039790745117088</v>
      </c>
      <c r="G117" s="5">
        <v>0.90534890098561727</v>
      </c>
      <c r="H117" s="5">
        <v>0.87440032584967164</v>
      </c>
      <c r="I117" s="5">
        <v>0.72813520946724686</v>
      </c>
      <c r="J117" s="5">
        <f t="shared" si="1"/>
        <v>0.33236151603498543</v>
      </c>
    </row>
    <row r="118" spans="1:10" x14ac:dyDescent="0.45">
      <c r="A118" s="4">
        <v>115</v>
      </c>
      <c r="B118" s="5">
        <v>0.99892518123894358</v>
      </c>
      <c r="C118" s="5">
        <v>0.98306998608304186</v>
      </c>
      <c r="D118" s="5">
        <v>0.96632697215546315</v>
      </c>
      <c r="E118" s="5">
        <v>0.93767531177277763</v>
      </c>
      <c r="F118" s="5">
        <v>0.9016969136924603</v>
      </c>
      <c r="G118" s="5">
        <v>0.90669648489229837</v>
      </c>
      <c r="H118" s="5">
        <v>0.87643706846049119</v>
      </c>
      <c r="I118" s="5">
        <v>0.7312084609605275</v>
      </c>
      <c r="J118" s="5">
        <f t="shared" si="1"/>
        <v>0.33527696793002915</v>
      </c>
    </row>
    <row r="119" spans="1:10" x14ac:dyDescent="0.45">
      <c r="A119" s="4">
        <v>116</v>
      </c>
      <c r="B119" s="5">
        <v>0.99900024892074846</v>
      </c>
      <c r="C119" s="5">
        <v>0.98338697506814265</v>
      </c>
      <c r="D119" s="5">
        <v>0.96709482875922681</v>
      </c>
      <c r="E119" s="5">
        <v>0.93865445298559302</v>
      </c>
      <c r="F119" s="5">
        <v>0.90298556828051502</v>
      </c>
      <c r="G119" s="5">
        <v>0.90804192272063877</v>
      </c>
      <c r="H119" s="5">
        <v>0.87846779975692402</v>
      </c>
      <c r="I119" s="5">
        <v>0.73424227692579702</v>
      </c>
      <c r="J119" s="5">
        <f t="shared" si="1"/>
        <v>0.33819241982507287</v>
      </c>
    </row>
    <row r="120" spans="1:10" x14ac:dyDescent="0.45">
      <c r="A120" s="4">
        <v>117</v>
      </c>
      <c r="B120" s="5">
        <v>0.99907493282094895</v>
      </c>
      <c r="C120" s="5">
        <v>0.98370130687752533</v>
      </c>
      <c r="D120" s="5">
        <v>0.96784824703368899</v>
      </c>
      <c r="E120" s="5">
        <v>0.93961692402405927</v>
      </c>
      <c r="F120" s="5">
        <v>0.90425124724797545</v>
      </c>
      <c r="G120" s="5">
        <v>0.90936651293081194</v>
      </c>
      <c r="H120" s="5">
        <v>0.88038103718125427</v>
      </c>
      <c r="I120" s="5">
        <v>0.73726317435602839</v>
      </c>
      <c r="J120" s="5">
        <f t="shared" si="1"/>
        <v>0.34110787172011664</v>
      </c>
    </row>
    <row r="121" spans="1:10" x14ac:dyDescent="0.45">
      <c r="A121" s="4">
        <v>118</v>
      </c>
      <c r="B121" s="5">
        <v>0.99914708376256101</v>
      </c>
      <c r="C121" s="5">
        <v>0.98401002238368562</v>
      </c>
      <c r="D121" s="5">
        <v>0.9685887583168058</v>
      </c>
      <c r="E121" s="5">
        <v>0.94057650093503431</v>
      </c>
      <c r="F121" s="5">
        <v>0.90551288654588091</v>
      </c>
      <c r="G121" s="5">
        <v>0.9106845116146528</v>
      </c>
      <c r="H121" s="5">
        <v>0.88224654841257544</v>
      </c>
      <c r="I121" s="5">
        <v>0.74025041560287097</v>
      </c>
      <c r="J121" s="5">
        <f t="shared" si="1"/>
        <v>0.34402332361516036</v>
      </c>
    </row>
    <row r="122" spans="1:10" x14ac:dyDescent="0.45">
      <c r="A122" s="4">
        <v>119</v>
      </c>
      <c r="B122" s="5">
        <v>0.99921769957775575</v>
      </c>
      <c r="C122" s="5">
        <v>0.98431668461770006</v>
      </c>
      <c r="D122" s="5">
        <v>0.96931023725675236</v>
      </c>
      <c r="E122" s="5">
        <v>0.94147460657809667</v>
      </c>
      <c r="F122" s="5">
        <v>0.90675508493405277</v>
      </c>
      <c r="G122" s="5">
        <v>0.91198549496307768</v>
      </c>
      <c r="H122" s="5">
        <v>0.88410258726971158</v>
      </c>
      <c r="I122" s="5">
        <v>0.74322643812191735</v>
      </c>
      <c r="J122" s="5">
        <f t="shared" si="1"/>
        <v>0.34693877551020408</v>
      </c>
    </row>
    <row r="123" spans="1:10" x14ac:dyDescent="0.45">
      <c r="A123" s="4">
        <v>120</v>
      </c>
      <c r="B123" s="5">
        <v>0.99928110029878925</v>
      </c>
      <c r="C123" s="5">
        <v>0.98461446946920173</v>
      </c>
      <c r="D123" s="5">
        <v>0.97002405950691784</v>
      </c>
      <c r="E123" s="5">
        <v>0.94234330788584875</v>
      </c>
      <c r="F123" s="5">
        <v>0.90793416348542721</v>
      </c>
      <c r="G123" s="5">
        <v>0.91326716360643578</v>
      </c>
      <c r="H123" s="5">
        <v>0.88594733214224253</v>
      </c>
      <c r="I123" s="5">
        <v>0.74619634133489299</v>
      </c>
      <c r="J123" s="5">
        <f t="shared" si="1"/>
        <v>0.3498542274052478</v>
      </c>
    </row>
    <row r="124" spans="1:10" x14ac:dyDescent="0.45">
      <c r="A124" s="4">
        <v>121</v>
      </c>
      <c r="B124" s="5">
        <v>0.99934135401066737</v>
      </c>
      <c r="C124" s="5">
        <v>0.98490458474533515</v>
      </c>
      <c r="D124" s="5">
        <v>0.97072344342778183</v>
      </c>
      <c r="E124" s="5">
        <v>0.94320957812650819</v>
      </c>
      <c r="F124" s="5">
        <v>0.90910667757377484</v>
      </c>
      <c r="G124" s="5">
        <v>0.9145387150233304</v>
      </c>
      <c r="H124" s="5">
        <v>0.88776784959618493</v>
      </c>
      <c r="I124" s="5">
        <v>0.74913360824882491</v>
      </c>
      <c r="J124" s="5">
        <f t="shared" si="1"/>
        <v>0.35276967930029157</v>
      </c>
    </row>
    <row r="125" spans="1:10" x14ac:dyDescent="0.45">
      <c r="A125" s="4">
        <v>122</v>
      </c>
      <c r="B125" s="5">
        <v>0.99940145420990378</v>
      </c>
      <c r="C125" s="5">
        <v>0.98519373377575292</v>
      </c>
      <c r="D125" s="5">
        <v>0.97142151477325478</v>
      </c>
      <c r="E125" s="5">
        <v>0.94405790477672236</v>
      </c>
      <c r="F125" s="5">
        <v>0.91026353794259662</v>
      </c>
      <c r="G125" s="5">
        <v>0.91578436020882592</v>
      </c>
      <c r="H125" s="5">
        <v>0.88956851149654725</v>
      </c>
      <c r="I125" s="5">
        <v>0.75206169620365082</v>
      </c>
      <c r="J125" s="5">
        <f t="shared" si="1"/>
        <v>0.35568513119533529</v>
      </c>
    </row>
    <row r="126" spans="1:10" x14ac:dyDescent="0.45">
      <c r="A126" s="4">
        <v>123</v>
      </c>
      <c r="B126" s="5">
        <v>0.99945664200460493</v>
      </c>
      <c r="C126" s="5">
        <v>0.98547666259937594</v>
      </c>
      <c r="D126" s="5">
        <v>0.97211739849307599</v>
      </c>
      <c r="E126" s="5">
        <v>0.94490206388334919</v>
      </c>
      <c r="F126" s="5">
        <v>0.91138505120281199</v>
      </c>
      <c r="G126" s="5">
        <v>0.91702816589860081</v>
      </c>
      <c r="H126" s="5">
        <v>0.89132581906890895</v>
      </c>
      <c r="I126" s="5">
        <v>0.75498196504516424</v>
      </c>
      <c r="J126" s="5">
        <f t="shared" si="1"/>
        <v>0.35860058309037901</v>
      </c>
    </row>
    <row r="127" spans="1:10" x14ac:dyDescent="0.45">
      <c r="A127" s="4">
        <v>124</v>
      </c>
      <c r="B127" s="5">
        <v>0.99951182979930608</v>
      </c>
      <c r="C127" s="5">
        <v>0.98575910830014113</v>
      </c>
      <c r="D127" s="5">
        <v>0.97279403110716178</v>
      </c>
      <c r="E127" s="5">
        <v>0.94566727119201666</v>
      </c>
      <c r="F127" s="5">
        <v>0.91247803429679486</v>
      </c>
      <c r="G127" s="5">
        <v>0.91825020422234804</v>
      </c>
      <c r="H127" s="5">
        <v>0.89307092185145531</v>
      </c>
      <c r="I127" s="5">
        <v>0.75788081631543014</v>
      </c>
      <c r="J127" s="5">
        <f t="shared" si="1"/>
        <v>0.36151603498542273</v>
      </c>
    </row>
    <row r="128" spans="1:10" x14ac:dyDescent="0.45">
      <c r="A128" s="4">
        <v>125</v>
      </c>
      <c r="B128" s="5">
        <v>0.99956103060097978</v>
      </c>
      <c r="C128" s="5">
        <v>0.98602977788124646</v>
      </c>
      <c r="D128" s="5">
        <v>0.97346103816837981</v>
      </c>
      <c r="E128" s="5">
        <v>0.94642900554769471</v>
      </c>
      <c r="F128" s="5">
        <v>0.91356142317558453</v>
      </c>
      <c r="G128" s="5">
        <v>0.91947055634168473</v>
      </c>
      <c r="H128" s="5">
        <v>0.89480855603127885</v>
      </c>
      <c r="I128" s="5">
        <v>0.760766749050658</v>
      </c>
      <c r="J128" s="5">
        <f t="shared" si="1"/>
        <v>0.36443148688046645</v>
      </c>
    </row>
    <row r="129" spans="1:10" x14ac:dyDescent="0.45">
      <c r="A129" s="4">
        <v>126</v>
      </c>
      <c r="B129" s="5">
        <v>0.99960938708312397</v>
      </c>
      <c r="C129" s="5">
        <v>0.98630008512020839</v>
      </c>
      <c r="D129" s="5">
        <v>0.97411535700081775</v>
      </c>
      <c r="E129" s="5">
        <v>0.94716585040694867</v>
      </c>
      <c r="F129" s="5">
        <v>0.91460517279686548</v>
      </c>
      <c r="G129" s="5">
        <v>0.92067236021250487</v>
      </c>
      <c r="H129" s="5">
        <v>0.89653963241358969</v>
      </c>
      <c r="I129" s="5">
        <v>0.76363500379057048</v>
      </c>
      <c r="J129" s="5">
        <f t="shared" si="1"/>
        <v>0.36734693877551022</v>
      </c>
    </row>
    <row r="130" spans="1:10" x14ac:dyDescent="0.45">
      <c r="A130" s="4">
        <v>127</v>
      </c>
      <c r="B130" s="5">
        <v>0.99965774356526815</v>
      </c>
      <c r="C130" s="5">
        <v>0.98656000521772669</v>
      </c>
      <c r="D130" s="5">
        <v>0.97475567502908445</v>
      </c>
      <c r="E130" s="5">
        <v>0.94789493900452626</v>
      </c>
      <c r="F130" s="5">
        <v>0.9156418529964252</v>
      </c>
      <c r="G130" s="5">
        <v>0.9218698719266436</v>
      </c>
      <c r="H130" s="5">
        <v>0.89820531298181561</v>
      </c>
      <c r="I130" s="5">
        <v>0.76650121876179278</v>
      </c>
      <c r="J130" s="5">
        <f t="shared" si="1"/>
        <v>0.37026239067055394</v>
      </c>
    </row>
    <row r="131" spans="1:10" x14ac:dyDescent="0.45">
      <c r="A131" s="4">
        <v>128</v>
      </c>
      <c r="B131" s="5">
        <v>0.99969880819693036</v>
      </c>
      <c r="C131" s="5">
        <v>0.98681889867917216</v>
      </c>
      <c r="D131" s="5">
        <v>0.97536689763618289</v>
      </c>
      <c r="E131" s="5">
        <v>0.94862171230011094</v>
      </c>
      <c r="F131" s="5">
        <v>0.91666262699711198</v>
      </c>
      <c r="G131" s="5">
        <v>0.92306631060161193</v>
      </c>
      <c r="H131" s="5">
        <v>0.89986571087982292</v>
      </c>
      <c r="I131" s="5">
        <v>0.769346356123216</v>
      </c>
      <c r="J131" s="5">
        <f t="shared" si="1"/>
        <v>0.37317784256559766</v>
      </c>
    </row>
    <row r="132" spans="1:10" x14ac:dyDescent="0.45">
      <c r="A132" s="4">
        <v>129</v>
      </c>
      <c r="B132" s="5">
        <v>0.9997364955504745</v>
      </c>
      <c r="C132" s="5">
        <v>0.98707658433347301</v>
      </c>
      <c r="D132" s="5">
        <v>0.9759768076678903</v>
      </c>
      <c r="E132" s="5">
        <v>0.94933505684413655</v>
      </c>
      <c r="F132" s="5">
        <v>0.91768037124563251</v>
      </c>
      <c r="G132" s="5">
        <v>0.9242297916449187</v>
      </c>
      <c r="H132" s="5">
        <v>0.90150953212300644</v>
      </c>
      <c r="I132" s="5">
        <v>0.77216565641456292</v>
      </c>
      <c r="J132" s="5">
        <f t="shared" ref="J132:J195" si="2">A132/A$347</f>
        <v>0.37609329446064138</v>
      </c>
    </row>
    <row r="133" spans="1:10" x14ac:dyDescent="0.45">
      <c r="A133" s="4">
        <v>130</v>
      </c>
      <c r="B133" s="5">
        <v>0.9997735688534517</v>
      </c>
      <c r="C133" s="5">
        <v>0.98733312257098649</v>
      </c>
      <c r="D133" s="5">
        <v>0.9765834362611201</v>
      </c>
      <c r="E133" s="5">
        <v>0.95004446537477416</v>
      </c>
      <c r="F133" s="5">
        <v>0.918696853097417</v>
      </c>
      <c r="G133" s="5">
        <v>0.92538944040547411</v>
      </c>
      <c r="H133" s="5">
        <v>0.90313987344908053</v>
      </c>
      <c r="I133" s="5">
        <v>0.7749665987876978</v>
      </c>
      <c r="J133" s="5">
        <f t="shared" si="2"/>
        <v>0.37900874635568516</v>
      </c>
    </row>
    <row r="134" spans="1:10" x14ac:dyDescent="0.45">
      <c r="A134" s="4">
        <v>131</v>
      </c>
      <c r="B134" s="5">
        <v>0.9997735688534517</v>
      </c>
      <c r="C134" s="5">
        <v>0.98758682246171015</v>
      </c>
      <c r="D134" s="5">
        <v>0.97717343889939667</v>
      </c>
      <c r="E134" s="5">
        <v>0.95075109554302017</v>
      </c>
      <c r="F134" s="5">
        <v>0.91970348825466108</v>
      </c>
      <c r="G134" s="5">
        <v>0.92652716850869188</v>
      </c>
      <c r="H134" s="5">
        <v>0.90473870091488529</v>
      </c>
      <c r="I134" s="5">
        <v>0.77775054308841407</v>
      </c>
      <c r="J134" s="5">
        <f t="shared" si="2"/>
        <v>0.38192419825072887</v>
      </c>
    </row>
    <row r="135" spans="1:10" x14ac:dyDescent="0.45">
      <c r="A135" s="4">
        <v>132</v>
      </c>
      <c r="B135" s="5">
        <v>0.99980979783689938</v>
      </c>
      <c r="C135" s="5">
        <v>0.98783611385635595</v>
      </c>
      <c r="D135" s="5">
        <v>0.97768162433829786</v>
      </c>
      <c r="E135" s="5">
        <v>0.95145378969787819</v>
      </c>
      <c r="F135" s="5">
        <v>0.92070608374235019</v>
      </c>
      <c r="G135" s="5">
        <v>0.92652716850869188</v>
      </c>
      <c r="H135" s="5">
        <v>0.90632969545588316</v>
      </c>
      <c r="I135" s="5">
        <v>0.78043691845344765</v>
      </c>
      <c r="J135" s="5">
        <f t="shared" si="2"/>
        <v>0.38483965014577259</v>
      </c>
    </row>
    <row r="136" spans="1:10" x14ac:dyDescent="0.45">
      <c r="A136" s="4">
        <v>133</v>
      </c>
      <c r="B136" s="5">
        <v>0.99980979783689938</v>
      </c>
      <c r="C136" s="5">
        <v>0.98808359354028485</v>
      </c>
      <c r="D136" s="5">
        <v>0.9781615894062915</v>
      </c>
      <c r="E136" s="5">
        <v>0.95213842449719133</v>
      </c>
      <c r="F136" s="5">
        <v>0.92170615443656745</v>
      </c>
      <c r="G136" s="5">
        <v>0.92760358008788824</v>
      </c>
      <c r="H136" s="5">
        <v>0.90791886838646085</v>
      </c>
      <c r="I136" s="5">
        <v>0.78311241505213336</v>
      </c>
      <c r="J136" s="5">
        <f t="shared" si="2"/>
        <v>0.38775510204081631</v>
      </c>
    </row>
    <row r="137" spans="1:10" x14ac:dyDescent="0.45">
      <c r="A137" s="4">
        <v>134</v>
      </c>
      <c r="B137" s="5">
        <v>0.99983934902043192</v>
      </c>
      <c r="C137" s="5">
        <v>0.98832811409670951</v>
      </c>
      <c r="D137" s="5">
        <v>0.97861880316750693</v>
      </c>
      <c r="E137" s="5">
        <v>0.95281970210861466</v>
      </c>
      <c r="F137" s="5">
        <v>0.92269057141125888</v>
      </c>
      <c r="G137" s="5">
        <v>0.92866772836228029</v>
      </c>
      <c r="H137" s="5">
        <v>0.90950549106245027</v>
      </c>
      <c r="I137" s="5">
        <v>0.78573691743356333</v>
      </c>
      <c r="J137" s="5">
        <f t="shared" si="2"/>
        <v>0.39067055393586003</v>
      </c>
    </row>
    <row r="138" spans="1:10" x14ac:dyDescent="0.45">
      <c r="A138" s="4">
        <v>135</v>
      </c>
      <c r="B138" s="5">
        <v>0.99986713480858458</v>
      </c>
      <c r="C138" s="5">
        <v>0.988572574262777</v>
      </c>
      <c r="D138" s="5">
        <v>0.97906923528920198</v>
      </c>
      <c r="E138" s="5">
        <v>0.95349623335095246</v>
      </c>
      <c r="F138" s="5">
        <v>0.9236605970631605</v>
      </c>
      <c r="G138" s="5">
        <v>0.92971670079697699</v>
      </c>
      <c r="H138" s="5">
        <v>0.91108646674613714</v>
      </c>
      <c r="I138" s="5">
        <v>0.78834476170402301</v>
      </c>
      <c r="J138" s="5">
        <f t="shared" si="2"/>
        <v>0.39358600583090381</v>
      </c>
    </row>
    <row r="139" spans="1:10" x14ac:dyDescent="0.45">
      <c r="A139" s="4">
        <v>136</v>
      </c>
      <c r="B139" s="5">
        <v>0.99989077575541063</v>
      </c>
      <c r="C139" s="5">
        <v>0.98881407530134013</v>
      </c>
      <c r="D139" s="5">
        <v>0.97951091690828995</v>
      </c>
      <c r="E139" s="5">
        <v>0.95416130384842524</v>
      </c>
      <c r="F139" s="5">
        <v>0.92462405825203531</v>
      </c>
      <c r="G139" s="5">
        <v>0.93076383373595306</v>
      </c>
      <c r="H139" s="5">
        <v>0.9126368393747647</v>
      </c>
      <c r="I139" s="5">
        <v>0.79094920635999899</v>
      </c>
      <c r="J139" s="5">
        <f t="shared" si="2"/>
        <v>0.39650145772594753</v>
      </c>
    </row>
    <row r="140" spans="1:10" x14ac:dyDescent="0.45">
      <c r="A140" s="4">
        <v>137</v>
      </c>
      <c r="B140" s="5">
        <v>0.99991203725628997</v>
      </c>
      <c r="C140" s="5">
        <v>0.98905509321704543</v>
      </c>
      <c r="D140" s="5">
        <v>0.97994975461403067</v>
      </c>
      <c r="E140" s="5">
        <v>0.95481016723194734</v>
      </c>
      <c r="F140" s="5">
        <v>0.92558650952352128</v>
      </c>
      <c r="G140" s="5">
        <v>0.93178904601759149</v>
      </c>
      <c r="H140" s="5">
        <v>0.91418120068900566</v>
      </c>
      <c r="I140" s="5">
        <v>0.79355365101597497</v>
      </c>
      <c r="J140" s="5">
        <f t="shared" si="2"/>
        <v>0.39941690962099125</v>
      </c>
    </row>
    <row r="141" spans="1:10" x14ac:dyDescent="0.45">
      <c r="A141" s="4">
        <v>138</v>
      </c>
      <c r="B141" s="5">
        <v>0.99992869337791745</v>
      </c>
      <c r="C141" s="5">
        <v>0.9892956280098929</v>
      </c>
      <c r="D141" s="5">
        <v>0.98038224820538133</v>
      </c>
      <c r="E141" s="5">
        <v>0.95545740990407446</v>
      </c>
      <c r="F141" s="5">
        <v>0.92654668848088262</v>
      </c>
      <c r="G141" s="5">
        <v>0.93279632321595363</v>
      </c>
      <c r="H141" s="5">
        <v>0.91566308076583391</v>
      </c>
      <c r="I141" s="5">
        <v>0.79614075763808401</v>
      </c>
      <c r="J141" s="5">
        <f t="shared" si="2"/>
        <v>0.40233236151603496</v>
      </c>
    </row>
    <row r="142" spans="1:10" x14ac:dyDescent="0.45">
      <c r="A142" s="4">
        <v>139</v>
      </c>
      <c r="B142" s="5">
        <v>0.9999441981547319</v>
      </c>
      <c r="C142" s="5">
        <v>0.98953429070166621</v>
      </c>
      <c r="D142" s="5">
        <v>0.98038224820538133</v>
      </c>
      <c r="E142" s="5">
        <v>0.95610245303930819</v>
      </c>
      <c r="F142" s="5">
        <v>0.92748464925569118</v>
      </c>
      <c r="G142" s="5">
        <v>0.93377677443505647</v>
      </c>
      <c r="H142" s="5">
        <v>0.91707264290898038</v>
      </c>
      <c r="I142" s="5">
        <v>0.7987139258408098</v>
      </c>
      <c r="J142" s="5">
        <f t="shared" si="2"/>
        <v>0.40524781341107874</v>
      </c>
    </row>
    <row r="143" spans="1:10" x14ac:dyDescent="0.45">
      <c r="A143" s="4">
        <v>140</v>
      </c>
      <c r="B143" s="5">
        <v>0.99995348566955644</v>
      </c>
      <c r="C143" s="5">
        <v>0.9897695715334347</v>
      </c>
      <c r="D143" s="5">
        <v>0.98079811584177867</v>
      </c>
      <c r="E143" s="5">
        <v>0.95674633852354551</v>
      </c>
      <c r="F143" s="5">
        <v>0.92842059019572232</v>
      </c>
      <c r="G143" s="5">
        <v>0.93475707236284922</v>
      </c>
      <c r="H143" s="5">
        <v>0.9184778331871184</v>
      </c>
      <c r="I143" s="5">
        <v>0.80125207801435328</v>
      </c>
      <c r="J143" s="5">
        <f t="shared" si="2"/>
        <v>0.40816326530612246</v>
      </c>
    </row>
    <row r="144" spans="1:10" x14ac:dyDescent="0.45">
      <c r="A144" s="4">
        <v>141</v>
      </c>
      <c r="B144" s="5">
        <v>0.99996116130164281</v>
      </c>
      <c r="C144" s="5">
        <v>0.99000442963270252</v>
      </c>
      <c r="D144" s="5">
        <v>0.98119123217139781</v>
      </c>
      <c r="E144" s="5">
        <v>0.9573888348265871</v>
      </c>
      <c r="F144" s="5">
        <v>0.92933860510210298</v>
      </c>
      <c r="G144" s="5">
        <v>0.93570134683277939</v>
      </c>
      <c r="H144" s="5">
        <v>0.91987081867544118</v>
      </c>
      <c r="I144" s="5">
        <v>0.803773912038375</v>
      </c>
      <c r="J144" s="5">
        <f t="shared" si="2"/>
        <v>0.41107871720116618</v>
      </c>
    </row>
    <row r="145" spans="1:10" x14ac:dyDescent="0.45">
      <c r="A145" s="4">
        <v>142</v>
      </c>
      <c r="B145" s="5">
        <v>0.99996799261419966</v>
      </c>
      <c r="C145" s="5">
        <v>0.99023349025767626</v>
      </c>
      <c r="D145" s="5">
        <v>0.98158106706253934</v>
      </c>
      <c r="E145" s="5">
        <v>0.9580308680692301</v>
      </c>
      <c r="F145" s="5">
        <v>0.93023364438788936</v>
      </c>
      <c r="G145" s="5">
        <v>0.93661680253641943</v>
      </c>
      <c r="H145" s="5">
        <v>0.92125251017915877</v>
      </c>
      <c r="I145" s="5">
        <v>0.80628520725749719</v>
      </c>
      <c r="J145" s="5">
        <f t="shared" si="2"/>
        <v>0.4139941690962099</v>
      </c>
    </row>
    <row r="146" spans="1:10" x14ac:dyDescent="0.45">
      <c r="A146" s="4">
        <v>143</v>
      </c>
      <c r="B146" s="5">
        <v>0.99997290501873493</v>
      </c>
      <c r="C146" s="5">
        <v>0.99046037682978971</v>
      </c>
      <c r="D146" s="5">
        <v>0.9819529634233366</v>
      </c>
      <c r="E146" s="5">
        <v>0.95865194782883689</v>
      </c>
      <c r="F146" s="5">
        <v>0.93112287664869042</v>
      </c>
      <c r="G146" s="5">
        <v>0.93752183443097581</v>
      </c>
      <c r="H146" s="5">
        <v>0.92261999312159881</v>
      </c>
      <c r="I146" s="5">
        <v>0.80879616251517095</v>
      </c>
      <c r="J146" s="5">
        <f t="shared" si="2"/>
        <v>0.41690962099125367</v>
      </c>
    </row>
    <row r="147" spans="1:10" x14ac:dyDescent="0.45">
      <c r="A147" s="4">
        <v>144</v>
      </c>
      <c r="B147" s="5">
        <v>0.99997689634741982</v>
      </c>
      <c r="C147" s="5">
        <v>0.99068339841904052</v>
      </c>
      <c r="D147" s="5">
        <v>0.98231501546870093</v>
      </c>
      <c r="E147" s="5">
        <v>0.95927105958174974</v>
      </c>
      <c r="F147" s="5">
        <v>0.93201084651275556</v>
      </c>
      <c r="G147" s="5">
        <v>0.93840019363758287</v>
      </c>
      <c r="H147" s="5">
        <v>0.9239379282606095</v>
      </c>
      <c r="I147" s="5">
        <v>0.81128366043290712</v>
      </c>
      <c r="J147" s="5">
        <f t="shared" si="2"/>
        <v>0.41982507288629739</v>
      </c>
    </row>
    <row r="148" spans="1:10" x14ac:dyDescent="0.45">
      <c r="A148" s="4">
        <v>145</v>
      </c>
      <c r="B148" s="5">
        <v>0.999980734163463</v>
      </c>
      <c r="C148" s="5">
        <v>0.99090309853864367</v>
      </c>
      <c r="D148" s="5">
        <v>0.98267072339967521</v>
      </c>
      <c r="E148" s="5">
        <v>0.95986782867043063</v>
      </c>
      <c r="F148" s="5">
        <v>0.93289780645943188</v>
      </c>
      <c r="G148" s="5">
        <v>0.9392710415699973</v>
      </c>
      <c r="H148" s="5">
        <v>0.92522689979393913</v>
      </c>
      <c r="I148" s="5">
        <v>0.81376435912167577</v>
      </c>
      <c r="J148" s="5">
        <f t="shared" si="2"/>
        <v>0.42274052478134111</v>
      </c>
    </row>
    <row r="149" spans="1:10" x14ac:dyDescent="0.45">
      <c r="A149" s="4">
        <v>146</v>
      </c>
      <c r="B149" s="5">
        <v>0.99998426495422277</v>
      </c>
      <c r="C149" s="5">
        <v>0.99112171163181662</v>
      </c>
      <c r="D149" s="5">
        <v>0.98302577504295396</v>
      </c>
      <c r="E149" s="5">
        <v>0.9604570730276345</v>
      </c>
      <c r="F149" s="5">
        <v>0.9337701226039713</v>
      </c>
      <c r="G149" s="5">
        <v>0.94012870644974722</v>
      </c>
      <c r="H149" s="5">
        <v>0.92648308233970522</v>
      </c>
      <c r="I149" s="5">
        <v>0.81376435912167577</v>
      </c>
      <c r="J149" s="5">
        <f t="shared" si="2"/>
        <v>0.42565597667638483</v>
      </c>
    </row>
    <row r="150" spans="1:10" x14ac:dyDescent="0.45">
      <c r="A150" s="4">
        <v>147</v>
      </c>
      <c r="B150" s="5">
        <v>0.999987488719699</v>
      </c>
      <c r="C150" s="5">
        <v>0.9913199127842458</v>
      </c>
      <c r="D150" s="5">
        <v>0.98337163865849542</v>
      </c>
      <c r="E150" s="5">
        <v>0.96104377055264611</v>
      </c>
      <c r="F150" s="5">
        <v>0.9346416813104691</v>
      </c>
      <c r="G150" s="5">
        <v>0.94097395473338274</v>
      </c>
      <c r="H150" s="5">
        <v>0.92772997467232832</v>
      </c>
      <c r="I150" s="5">
        <v>0.81620834197402037</v>
      </c>
      <c r="J150" s="5">
        <f t="shared" si="2"/>
        <v>0.42857142857142855</v>
      </c>
    </row>
    <row r="151" spans="1:10" x14ac:dyDescent="0.45">
      <c r="A151" s="4">
        <v>148</v>
      </c>
      <c r="B151" s="5">
        <v>0.99999017519092925</v>
      </c>
      <c r="C151" s="5">
        <v>0.99151714769095933</v>
      </c>
      <c r="D151" s="5">
        <v>0.98371247073503776</v>
      </c>
      <c r="E151" s="5">
        <v>0.96162757395016651</v>
      </c>
      <c r="F151" s="5">
        <v>0.93550995778545343</v>
      </c>
      <c r="G151" s="5">
        <v>0.94178195322867519</v>
      </c>
      <c r="H151" s="5">
        <v>0.92895719361241336</v>
      </c>
      <c r="I151" s="5">
        <v>0.8186482452889845</v>
      </c>
      <c r="J151" s="5">
        <f t="shared" si="2"/>
        <v>0.43148688046647232</v>
      </c>
    </row>
    <row r="152" spans="1:10" x14ac:dyDescent="0.45">
      <c r="A152" s="4">
        <v>149</v>
      </c>
      <c r="B152" s="5">
        <v>0.99999255463687609</v>
      </c>
      <c r="C152" s="5">
        <v>0.99171432220731559</v>
      </c>
      <c r="D152" s="5">
        <v>0.98403492675610549</v>
      </c>
      <c r="E152" s="5">
        <v>0.96219679094513144</v>
      </c>
      <c r="F152" s="5">
        <v>0.93633909996162346</v>
      </c>
      <c r="G152" s="5">
        <v>0.94258090753667456</v>
      </c>
      <c r="H152" s="5">
        <v>0.93016437483787628</v>
      </c>
      <c r="I152" s="5">
        <v>0.82108236925932632</v>
      </c>
      <c r="J152" s="5">
        <f t="shared" si="2"/>
        <v>0.43440233236151604</v>
      </c>
    </row>
    <row r="153" spans="1:10" x14ac:dyDescent="0.45">
      <c r="A153" s="4">
        <v>150</v>
      </c>
      <c r="B153" s="5">
        <v>0.99999416651961426</v>
      </c>
      <c r="C153" s="5">
        <v>0.99190769213116636</v>
      </c>
      <c r="D153" s="5">
        <v>0.98434272568530645</v>
      </c>
      <c r="E153" s="5">
        <v>0.96276195616160876</v>
      </c>
      <c r="F153" s="5">
        <v>0.93716319255084968</v>
      </c>
      <c r="G153" s="5">
        <v>0.94336591233545908</v>
      </c>
      <c r="H153" s="5">
        <v>0.93135607237476759</v>
      </c>
      <c r="I153" s="5">
        <v>0.82346957854979275</v>
      </c>
      <c r="J153" s="5">
        <f t="shared" si="2"/>
        <v>0.43731778425655976</v>
      </c>
    </row>
    <row r="154" spans="1:10" x14ac:dyDescent="0.45">
      <c r="A154" s="4">
        <v>151</v>
      </c>
      <c r="B154" s="5">
        <v>0.99999562488971072</v>
      </c>
      <c r="C154" s="5">
        <v>0.99209665355893939</v>
      </c>
      <c r="D154" s="5">
        <v>0.98464068029907459</v>
      </c>
      <c r="E154" s="5">
        <v>0.96331716557951641</v>
      </c>
      <c r="F154" s="5">
        <v>0.93798476034660394</v>
      </c>
      <c r="G154" s="5">
        <v>0.944109375189219</v>
      </c>
      <c r="H154" s="5">
        <v>0.93253884402059983</v>
      </c>
      <c r="I154" s="5">
        <v>0.8258469289582564</v>
      </c>
      <c r="J154" s="5">
        <f t="shared" si="2"/>
        <v>0.44023323615160348</v>
      </c>
    </row>
    <row r="155" spans="1:10" x14ac:dyDescent="0.45">
      <c r="A155" s="4">
        <v>152</v>
      </c>
      <c r="B155" s="5">
        <v>0.99999692974716536</v>
      </c>
      <c r="C155" s="5">
        <v>0.99228380327599552</v>
      </c>
      <c r="D155" s="5">
        <v>0.98493819738771238</v>
      </c>
      <c r="E155" s="5">
        <v>0.9638579043599681</v>
      </c>
      <c r="F155" s="5">
        <v>0.93879193681956841</v>
      </c>
      <c r="G155" s="5">
        <v>0.94483735562066351</v>
      </c>
      <c r="H155" s="5">
        <v>0.9337057676557764</v>
      </c>
      <c r="I155" s="5">
        <v>0.82821476044616571</v>
      </c>
      <c r="J155" s="5">
        <f t="shared" si="2"/>
        <v>0.44314868804664725</v>
      </c>
    </row>
    <row r="156" spans="1:10" x14ac:dyDescent="0.45">
      <c r="A156" s="4">
        <v>153</v>
      </c>
      <c r="B156" s="5">
        <v>0.99999815784829915</v>
      </c>
      <c r="C156" s="5">
        <v>0.99245682164945981</v>
      </c>
      <c r="D156" s="5">
        <v>0.9852328705630029</v>
      </c>
      <c r="E156" s="5">
        <v>0.96438463556336251</v>
      </c>
      <c r="F156" s="5">
        <v>0.93959759841644974</v>
      </c>
      <c r="G156" s="5">
        <v>0.94555383920385405</v>
      </c>
      <c r="H156" s="5">
        <v>0.93487123400261685</v>
      </c>
      <c r="I156" s="5">
        <v>0.83057987224248797</v>
      </c>
      <c r="J156" s="5">
        <f t="shared" si="2"/>
        <v>0.44606413994169097</v>
      </c>
    </row>
    <row r="157" spans="1:10" x14ac:dyDescent="0.45">
      <c r="A157" s="4">
        <v>154</v>
      </c>
      <c r="B157" s="5">
        <v>0.99999892541150781</v>
      </c>
      <c r="C157" s="5">
        <v>0.99262078146933952</v>
      </c>
      <c r="D157" s="5">
        <v>0.98551288664642667</v>
      </c>
      <c r="E157" s="5">
        <v>0.96490963029026222</v>
      </c>
      <c r="F157" s="5">
        <v>0.94038583893837502</v>
      </c>
      <c r="G157" s="5">
        <v>0.94623981781634392</v>
      </c>
      <c r="H157" s="5">
        <v>0.93601192644774267</v>
      </c>
      <c r="I157" s="5">
        <v>0.83294362419301682</v>
      </c>
      <c r="J157" s="5">
        <f t="shared" si="2"/>
        <v>0.44897959183673469</v>
      </c>
    </row>
    <row r="158" spans="1:10" x14ac:dyDescent="0.45">
      <c r="A158" s="4">
        <v>155</v>
      </c>
      <c r="B158" s="5">
        <v>0.99999938594943294</v>
      </c>
      <c r="C158" s="5">
        <v>0.99278009123171251</v>
      </c>
      <c r="D158" s="5">
        <v>0.98578787119085143</v>
      </c>
      <c r="E158" s="5">
        <v>0.96541644989651731</v>
      </c>
      <c r="F158" s="5">
        <v>0.94114706417015104</v>
      </c>
      <c r="G158" s="5">
        <v>0.94692150427215227</v>
      </c>
      <c r="H158" s="5">
        <v>0.93712547689760761</v>
      </c>
      <c r="I158" s="5">
        <v>0.83530295664471677</v>
      </c>
      <c r="J158" s="5">
        <f t="shared" si="2"/>
        <v>0.45189504373177841</v>
      </c>
    </row>
    <row r="159" spans="1:10" x14ac:dyDescent="0.45">
      <c r="A159" s="4">
        <v>156</v>
      </c>
      <c r="B159" s="5">
        <v>0.99999976973103721</v>
      </c>
      <c r="C159" s="5">
        <v>0.99293752889301135</v>
      </c>
      <c r="D159" s="5">
        <v>0.98605869924653788</v>
      </c>
      <c r="E159" s="5">
        <v>0.96592315373767279</v>
      </c>
      <c r="F159" s="5">
        <v>0.94190273485628895</v>
      </c>
      <c r="G159" s="5">
        <v>0.94758862805350552</v>
      </c>
      <c r="H159" s="5">
        <v>0.93823593060975818</v>
      </c>
      <c r="I159" s="5">
        <v>0.83758375800184282</v>
      </c>
      <c r="J159" s="5">
        <f t="shared" si="2"/>
        <v>0.45481049562682213</v>
      </c>
    </row>
    <row r="160" spans="1:10" x14ac:dyDescent="0.45">
      <c r="A160" s="4">
        <v>157</v>
      </c>
      <c r="B160" s="5">
        <v>0.99999984648735807</v>
      </c>
      <c r="C160" s="5">
        <v>0.99309339640502226</v>
      </c>
      <c r="D160" s="5">
        <v>0.98632493328835569</v>
      </c>
      <c r="E160" s="5">
        <v>0.96642858416273214</v>
      </c>
      <c r="F160" s="5">
        <v>0.94263492496313817</v>
      </c>
      <c r="G160" s="5">
        <v>0.94825176626079732</v>
      </c>
      <c r="H160" s="5">
        <v>0.93933035415021104</v>
      </c>
      <c r="I160" s="5">
        <v>0.83985504043841452</v>
      </c>
      <c r="J160" s="5">
        <f t="shared" si="2"/>
        <v>0.45772594752186591</v>
      </c>
    </row>
    <row r="161" spans="1:10" x14ac:dyDescent="0.45">
      <c r="A161" s="4">
        <v>158</v>
      </c>
      <c r="B161" s="5">
        <v>0.99999992324367892</v>
      </c>
      <c r="C161" s="5">
        <v>0.99324908274596146</v>
      </c>
      <c r="D161" s="5">
        <v>0.98658679207887001</v>
      </c>
      <c r="E161" s="5">
        <v>0.96692359572882325</v>
      </c>
      <c r="F161" s="5">
        <v>0.94336585267325146</v>
      </c>
      <c r="G161" s="5">
        <v>0.94890478724162564</v>
      </c>
      <c r="H161" s="5">
        <v>0.94041585179960496</v>
      </c>
      <c r="I161" s="5">
        <v>0.84210966476401605</v>
      </c>
      <c r="J161" s="5">
        <f t="shared" si="2"/>
        <v>0.46064139941690962</v>
      </c>
    </row>
    <row r="162" spans="1:10" x14ac:dyDescent="0.45">
      <c r="A162" s="4">
        <v>159</v>
      </c>
      <c r="B162" s="5">
        <v>0.99999999999999978</v>
      </c>
      <c r="C162" s="5">
        <v>0.99340338010868434</v>
      </c>
      <c r="D162" s="5">
        <v>0.98683990036677727</v>
      </c>
      <c r="E162" s="5">
        <v>0.96740876726144431</v>
      </c>
      <c r="F162" s="5">
        <v>0.94407784443232556</v>
      </c>
      <c r="G162" s="5">
        <v>0.94955474239625293</v>
      </c>
      <c r="H162" s="5">
        <v>0.94149424516836011</v>
      </c>
      <c r="I162" s="5">
        <v>0.84431975413988081</v>
      </c>
      <c r="J162" s="5">
        <f t="shared" si="2"/>
        <v>0.46355685131195334</v>
      </c>
    </row>
    <row r="163" spans="1:10" x14ac:dyDescent="0.45">
      <c r="A163" s="4">
        <v>160</v>
      </c>
      <c r="B163" s="5">
        <v>0.99999999999999978</v>
      </c>
      <c r="C163" s="5">
        <v>0.99355453717283126</v>
      </c>
      <c r="D163" s="5">
        <v>0.98708972721620691</v>
      </c>
      <c r="E163" s="5">
        <v>0.96789116043167389</v>
      </c>
      <c r="F163" s="5">
        <v>0.94478705891858061</v>
      </c>
      <c r="G163" s="5">
        <v>0.95020055868550868</v>
      </c>
      <c r="H163" s="5">
        <v>0.94252800908182055</v>
      </c>
      <c r="I163" s="5">
        <v>0.84651216552043029</v>
      </c>
      <c r="J163" s="5">
        <f t="shared" si="2"/>
        <v>0.46647230320699706</v>
      </c>
    </row>
    <row r="164" spans="1:10" x14ac:dyDescent="0.45">
      <c r="A164" s="4">
        <v>161</v>
      </c>
      <c r="B164" s="5">
        <v>0.99999999999999978</v>
      </c>
      <c r="C164" s="5">
        <v>0.99370569423697819</v>
      </c>
      <c r="D164" s="5">
        <v>0.98733649138972412</v>
      </c>
      <c r="E164" s="5">
        <v>0.96836950182341586</v>
      </c>
      <c r="F164" s="5">
        <v>0.94549147629723906</v>
      </c>
      <c r="G164" s="5">
        <v>0.95084407560511364</v>
      </c>
      <c r="H164" s="5">
        <v>0.94354392121316299</v>
      </c>
      <c r="I164" s="5">
        <v>0.84863930430289236</v>
      </c>
      <c r="J164" s="5">
        <f t="shared" si="2"/>
        <v>0.46938775510204084</v>
      </c>
    </row>
    <row r="165" spans="1:10" x14ac:dyDescent="0.45">
      <c r="A165" s="4">
        <v>162</v>
      </c>
      <c r="B165" s="5">
        <v>0.99999999999999978</v>
      </c>
      <c r="C165" s="5">
        <v>0.99385660973969625</v>
      </c>
      <c r="D165" s="5">
        <v>0.98758063041245925</v>
      </c>
      <c r="E165" s="5">
        <v>0.96884240225547436</v>
      </c>
      <c r="F165" s="5">
        <v>0.94619336888242556</v>
      </c>
      <c r="G165" s="5">
        <v>0.95148743923340862</v>
      </c>
      <c r="H165" s="5">
        <v>0.94454416749489178</v>
      </c>
      <c r="I165" s="5">
        <v>0.85075080485872934</v>
      </c>
      <c r="J165" s="5">
        <f t="shared" si="2"/>
        <v>0.47230320699708456</v>
      </c>
    </row>
    <row r="166" spans="1:10" x14ac:dyDescent="0.45">
      <c r="A166" s="4">
        <v>163</v>
      </c>
      <c r="B166" s="5">
        <v>0.99999999999999978</v>
      </c>
      <c r="C166" s="5">
        <v>0.99399611146489775</v>
      </c>
      <c r="D166" s="5">
        <v>0.98758063041245925</v>
      </c>
      <c r="E166" s="5">
        <v>0.96930777795605583</v>
      </c>
      <c r="F166" s="5">
        <v>0.94688440485568293</v>
      </c>
      <c r="G166" s="5">
        <v>0.95212926994860303</v>
      </c>
      <c r="H166" s="5">
        <v>0.94553275546993132</v>
      </c>
      <c r="I166" s="5">
        <v>0.8528497268409766</v>
      </c>
      <c r="J166" s="5">
        <f t="shared" si="2"/>
        <v>0.47521865889212828</v>
      </c>
    </row>
    <row r="167" spans="1:10" x14ac:dyDescent="0.45">
      <c r="A167" s="4">
        <v>164</v>
      </c>
      <c r="B167" s="5">
        <v>0.99999999999999978</v>
      </c>
      <c r="C167" s="5">
        <v>0.99412679619794364</v>
      </c>
      <c r="D167" s="5">
        <v>0.9878136125443705</v>
      </c>
      <c r="E167" s="5">
        <v>0.96976898611304996</v>
      </c>
      <c r="F167" s="5">
        <v>0.94756508917570559</v>
      </c>
      <c r="G167" s="5">
        <v>0.95277079408117737</v>
      </c>
      <c r="H167" s="5">
        <v>0.94651314619808002</v>
      </c>
      <c r="I167" s="5">
        <v>0.85493267063515033</v>
      </c>
      <c r="J167" s="5">
        <f t="shared" si="2"/>
        <v>0.478134110787172</v>
      </c>
    </row>
    <row r="168" spans="1:10" x14ac:dyDescent="0.45">
      <c r="A168" s="4">
        <v>165</v>
      </c>
      <c r="B168" s="5">
        <v>0.99999999999999978</v>
      </c>
      <c r="C168" s="5">
        <v>0.99425609195277331</v>
      </c>
      <c r="D168" s="5">
        <v>0.98804615715115141</v>
      </c>
      <c r="E168" s="5">
        <v>0.97022440601506177</v>
      </c>
      <c r="F168" s="5">
        <v>0.94823971399139562</v>
      </c>
      <c r="G168" s="5">
        <v>0.95340158782204787</v>
      </c>
      <c r="H168" s="5">
        <v>0.94746949166868211</v>
      </c>
      <c r="I168" s="5">
        <v>0.85701425458353053</v>
      </c>
      <c r="J168" s="5">
        <f t="shared" si="2"/>
        <v>0.48104956268221577</v>
      </c>
    </row>
    <row r="169" spans="1:10" x14ac:dyDescent="0.45">
      <c r="A169" s="4">
        <v>166</v>
      </c>
      <c r="B169" s="5">
        <v>0.99999999999999978</v>
      </c>
      <c r="C169" s="5">
        <v>0.99438496497510231</v>
      </c>
      <c r="D169" s="5">
        <v>0.9882618570404138</v>
      </c>
      <c r="E169" s="5">
        <v>0.97067704755468198</v>
      </c>
      <c r="F169" s="5">
        <v>0.94891433880708564</v>
      </c>
      <c r="G169" s="5">
        <v>0.9540297756106475</v>
      </c>
      <c r="H169" s="5">
        <v>0.94834022144953511</v>
      </c>
      <c r="I169" s="5">
        <v>0.85908427984266611</v>
      </c>
      <c r="J169" s="5">
        <f t="shared" si="2"/>
        <v>0.48396501457725949</v>
      </c>
    </row>
    <row r="170" spans="1:10" x14ac:dyDescent="0.45">
      <c r="A170" s="4">
        <v>167</v>
      </c>
      <c r="B170" s="5">
        <v>0.99999999999999978</v>
      </c>
      <c r="C170" s="5">
        <v>0.99451142238314216</v>
      </c>
      <c r="D170" s="5">
        <v>0.98847033776502546</v>
      </c>
      <c r="E170" s="5">
        <v>0.97111081938305976</v>
      </c>
      <c r="F170" s="5">
        <v>0.94958744874669254</v>
      </c>
      <c r="G170" s="5">
        <v>0.95465489757304611</v>
      </c>
      <c r="H170" s="5">
        <v>0.9492074901705897</v>
      </c>
      <c r="I170" s="5">
        <v>0.8611050106917878</v>
      </c>
      <c r="J170" s="5">
        <f t="shared" si="2"/>
        <v>0.48688046647230321</v>
      </c>
    </row>
    <row r="171" spans="1:10" x14ac:dyDescent="0.45">
      <c r="A171" s="4">
        <v>168</v>
      </c>
      <c r="B171" s="5">
        <v>0.99999999999999978</v>
      </c>
      <c r="C171" s="5">
        <v>0.99463027060617104</v>
      </c>
      <c r="D171" s="5">
        <v>0.98867466200089871</v>
      </c>
      <c r="E171" s="5">
        <v>0.9715290786880848</v>
      </c>
      <c r="F171" s="5">
        <v>0.95025929628956352</v>
      </c>
      <c r="G171" s="5">
        <v>0.95526760293933033</v>
      </c>
      <c r="H171" s="5">
        <v>0.95007457673060225</v>
      </c>
      <c r="I171" s="5">
        <v>0.86309514501055606</v>
      </c>
      <c r="J171" s="5">
        <f t="shared" si="2"/>
        <v>0.48979591836734693</v>
      </c>
    </row>
    <row r="172" spans="1:10" x14ac:dyDescent="0.45">
      <c r="A172" s="4">
        <v>169</v>
      </c>
      <c r="B172" s="5">
        <v>0.99999999999999978</v>
      </c>
      <c r="C172" s="5">
        <v>0.99474857531598482</v>
      </c>
      <c r="D172" s="5">
        <v>0.98887482974803365</v>
      </c>
      <c r="E172" s="5">
        <v>0.97194293891932326</v>
      </c>
      <c r="F172" s="5">
        <v>0.95093038639439298</v>
      </c>
      <c r="G172" s="5">
        <v>0.95587831551858382</v>
      </c>
      <c r="H172" s="5">
        <v>0.95092089693182458</v>
      </c>
      <c r="I172" s="5">
        <v>0.86504346407117461</v>
      </c>
      <c r="J172" s="5">
        <f t="shared" si="2"/>
        <v>0.49271137026239065</v>
      </c>
    </row>
    <row r="173" spans="1:10" x14ac:dyDescent="0.45">
      <c r="A173" s="4">
        <v>170</v>
      </c>
      <c r="B173" s="5">
        <v>0.99999999999999978</v>
      </c>
      <c r="C173" s="5">
        <v>0.99486681963544132</v>
      </c>
      <c r="D173" s="5">
        <v>0.98906865338077854</v>
      </c>
      <c r="E173" s="5">
        <v>0.97235135819087837</v>
      </c>
      <c r="F173" s="5">
        <v>0.95159667939162584</v>
      </c>
      <c r="G173" s="5">
        <v>0.95646097578809752</v>
      </c>
      <c r="H173" s="5">
        <v>0.95176339175116453</v>
      </c>
      <c r="I173" s="5">
        <v>0.86698804355586101</v>
      </c>
      <c r="J173" s="5">
        <f t="shared" si="2"/>
        <v>0.49562682215743442</v>
      </c>
    </row>
    <row r="174" spans="1:10" x14ac:dyDescent="0.45">
      <c r="A174" s="4">
        <v>171</v>
      </c>
      <c r="B174" s="5">
        <v>0.99999999999999978</v>
      </c>
      <c r="C174" s="5">
        <v>0.99497999116489055</v>
      </c>
      <c r="D174" s="5">
        <v>0.98926247701352343</v>
      </c>
      <c r="E174" s="5">
        <v>0.97275919863693516</v>
      </c>
      <c r="F174" s="5">
        <v>0.95226145751277558</v>
      </c>
      <c r="G174" s="5">
        <v>0.95704271630975091</v>
      </c>
      <c r="H174" s="5">
        <v>0.95259222449235303</v>
      </c>
      <c r="I174" s="5">
        <v>0.868931263194754</v>
      </c>
      <c r="J174" s="5">
        <f t="shared" si="2"/>
        <v>0.49854227405247814</v>
      </c>
    </row>
    <row r="175" spans="1:10" x14ac:dyDescent="0.45">
      <c r="A175" s="4">
        <v>172</v>
      </c>
      <c r="B175" s="5">
        <v>0.99999999999999978</v>
      </c>
      <c r="C175" s="5">
        <v>0.99509280035219638</v>
      </c>
      <c r="D175" s="5">
        <v>0.98945345673292107</v>
      </c>
      <c r="E175" s="5">
        <v>0.97316264000920538</v>
      </c>
      <c r="F175" s="5">
        <v>0.95226145751277558</v>
      </c>
      <c r="G175" s="5">
        <v>0.95762031796603286</v>
      </c>
      <c r="H175" s="5">
        <v>0.95341814265686919</v>
      </c>
      <c r="I175" s="5">
        <v>0.87087108321916318</v>
      </c>
      <c r="J175" s="5">
        <f t="shared" si="2"/>
        <v>0.50145772594752192</v>
      </c>
    </row>
    <row r="176" spans="1:10" x14ac:dyDescent="0.45">
      <c r="A176" s="4">
        <v>173</v>
      </c>
      <c r="B176" s="5">
        <v>0.99999999999999978</v>
      </c>
      <c r="C176" s="5">
        <v>0.99520192572771116</v>
      </c>
      <c r="D176" s="5">
        <v>0.98964334263949283</v>
      </c>
      <c r="E176" s="5">
        <v>0.97355809358959999</v>
      </c>
      <c r="F176" s="5">
        <v>0.95291967117089837</v>
      </c>
      <c r="G176" s="5">
        <v>0.95819516037873387</v>
      </c>
      <c r="H176" s="5">
        <v>0.95422711984447761</v>
      </c>
      <c r="I176" s="5">
        <v>0.87280002447722449</v>
      </c>
      <c r="J176" s="5">
        <f t="shared" si="2"/>
        <v>0.50437317784256563</v>
      </c>
    </row>
    <row r="177" spans="1:10" x14ac:dyDescent="0.45">
      <c r="A177" s="4">
        <v>174</v>
      </c>
      <c r="B177" s="5">
        <v>0.99999999999999978</v>
      </c>
      <c r="C177" s="5">
        <v>0.99531086993215423</v>
      </c>
      <c r="D177" s="5">
        <v>0.98983300978349942</v>
      </c>
      <c r="E177" s="5">
        <v>0.97394775891501217</v>
      </c>
      <c r="F177" s="5">
        <v>0.95291967117089837</v>
      </c>
      <c r="G177" s="5">
        <v>0.95875635986484009</v>
      </c>
      <c r="H177" s="5">
        <v>0.95503099652290946</v>
      </c>
      <c r="I177" s="5">
        <v>0.8747255661208021</v>
      </c>
      <c r="J177" s="5">
        <f t="shared" si="2"/>
        <v>0.50728862973760935</v>
      </c>
    </row>
    <row r="178" spans="1:10" x14ac:dyDescent="0.45">
      <c r="A178" s="4">
        <v>175</v>
      </c>
      <c r="B178" s="5">
        <v>0.99999999999999978</v>
      </c>
      <c r="C178" s="5">
        <v>0.99541975374624014</v>
      </c>
      <c r="D178" s="5">
        <v>0.9900193954890284</v>
      </c>
      <c r="E178" s="5">
        <v>0.97433267787133881</v>
      </c>
      <c r="F178" s="5">
        <v>0.95291967117089837</v>
      </c>
      <c r="G178" s="5">
        <v>0.95931035465937375</v>
      </c>
      <c r="H178" s="5">
        <v>0.95582685811549239</v>
      </c>
      <c r="I178" s="5">
        <v>0.87665110776437971</v>
      </c>
      <c r="J178" s="5">
        <f t="shared" si="2"/>
        <v>0.51020408163265307</v>
      </c>
    </row>
    <row r="179" spans="1:10" x14ac:dyDescent="0.45">
      <c r="A179" s="4">
        <v>176</v>
      </c>
      <c r="B179" s="5">
        <v>0.99999999999999978</v>
      </c>
      <c r="C179" s="5">
        <v>0.99552392711246207</v>
      </c>
      <c r="D179" s="5">
        <v>0.99020446861916633</v>
      </c>
      <c r="E179" s="5">
        <v>0.9747155130558719</v>
      </c>
      <c r="F179" s="5">
        <v>0.95356854309317518</v>
      </c>
      <c r="G179" s="5">
        <v>0.95986036387984608</v>
      </c>
      <c r="H179" s="5">
        <v>0.95662235538599139</v>
      </c>
      <c r="I179" s="5">
        <v>0.878576309446509</v>
      </c>
      <c r="J179" s="5">
        <f t="shared" si="2"/>
        <v>0.51311953352769679</v>
      </c>
    </row>
    <row r="180" spans="1:10" x14ac:dyDescent="0.45">
      <c r="A180" s="4">
        <v>177</v>
      </c>
      <c r="B180" s="5">
        <v>0.99999999999999978</v>
      </c>
      <c r="C180" s="5">
        <v>0.99562707384261107</v>
      </c>
      <c r="D180" s="5">
        <v>0.9903893229867391</v>
      </c>
      <c r="E180" s="5">
        <v>0.97508816091163597</v>
      </c>
      <c r="F180" s="5">
        <v>0.95421514270132723</v>
      </c>
      <c r="G180" s="5">
        <v>0.96040853360459777</v>
      </c>
      <c r="H180" s="5">
        <v>0.95740546570563301</v>
      </c>
      <c r="I180" s="5">
        <v>0.8804950518611192</v>
      </c>
      <c r="J180" s="5">
        <f t="shared" si="2"/>
        <v>0.51603498542274051</v>
      </c>
    </row>
    <row r="181" spans="1:10" x14ac:dyDescent="0.45">
      <c r="A181" s="4">
        <v>178</v>
      </c>
      <c r="B181" s="5">
        <v>0.99999999999999978</v>
      </c>
      <c r="C181" s="5">
        <v>0.99572901276561543</v>
      </c>
      <c r="D181" s="5">
        <v>0.99057242725379047</v>
      </c>
      <c r="E181" s="5">
        <v>0.97545756734460998</v>
      </c>
      <c r="F181" s="5">
        <v>0.9548526530529805</v>
      </c>
      <c r="G181" s="5">
        <v>0.96095149142480762</v>
      </c>
      <c r="H181" s="5">
        <v>0.9581617983520978</v>
      </c>
      <c r="I181" s="5">
        <v>0.88241209446848756</v>
      </c>
      <c r="J181" s="5">
        <f t="shared" si="2"/>
        <v>0.51895043731778423</v>
      </c>
    </row>
    <row r="182" spans="1:10" x14ac:dyDescent="0.45">
      <c r="A182" s="4">
        <v>179</v>
      </c>
      <c r="B182" s="5">
        <v>0.99999999999999978</v>
      </c>
      <c r="C182" s="5">
        <v>0.99582926075861744</v>
      </c>
      <c r="D182" s="5">
        <v>0.99075465647058114</v>
      </c>
      <c r="E182" s="5">
        <v>0.97582350082459457</v>
      </c>
      <c r="F182" s="5">
        <v>0.95548056918944058</v>
      </c>
      <c r="G182" s="5">
        <v>0.96147820036615173</v>
      </c>
      <c r="H182" s="5">
        <v>0.95891375913355414</v>
      </c>
      <c r="I182" s="5">
        <v>0.88428664189480943</v>
      </c>
      <c r="J182" s="5">
        <f t="shared" si="2"/>
        <v>0.52186588921282795</v>
      </c>
    </row>
    <row r="183" spans="1:10" x14ac:dyDescent="0.45">
      <c r="A183" s="4">
        <v>180</v>
      </c>
      <c r="B183" s="5">
        <v>0.99999999999999978</v>
      </c>
      <c r="C183" s="5">
        <v>0.99592824055411755</v>
      </c>
      <c r="D183" s="5">
        <v>0.99093513558685042</v>
      </c>
      <c r="E183" s="5">
        <v>0.97617218530473171</v>
      </c>
      <c r="F183" s="5">
        <v>0.9561062130117759</v>
      </c>
      <c r="G183" s="5">
        <v>0.96199663157675297</v>
      </c>
      <c r="H183" s="5">
        <v>0.95891375913355414</v>
      </c>
      <c r="I183" s="5">
        <v>0.88612923294498436</v>
      </c>
      <c r="J183" s="5">
        <f t="shared" si="2"/>
        <v>0.52478134110787167</v>
      </c>
    </row>
    <row r="184" spans="1:10" x14ac:dyDescent="0.45">
      <c r="A184" s="4">
        <v>181</v>
      </c>
      <c r="B184" s="5">
        <v>0.99999999999999978</v>
      </c>
      <c r="C184" s="5">
        <v>0.99602311380532604</v>
      </c>
      <c r="D184" s="5">
        <v>0.9911105831641206</v>
      </c>
      <c r="E184" s="5">
        <v>0.97651508152988653</v>
      </c>
      <c r="F184" s="5">
        <v>0.95672882708194495</v>
      </c>
      <c r="G184" s="5">
        <v>0.96251261012639333</v>
      </c>
      <c r="H184" s="5">
        <v>0.95965952643958174</v>
      </c>
      <c r="I184" s="5">
        <v>0.88795686569143095</v>
      </c>
      <c r="J184" s="5">
        <f t="shared" si="2"/>
        <v>0.5276967930029155</v>
      </c>
    </row>
    <row r="185" spans="1:10" x14ac:dyDescent="0.45">
      <c r="A185" s="4">
        <v>182</v>
      </c>
      <c r="B185" s="5">
        <v>0.99999999999999978</v>
      </c>
      <c r="C185" s="5">
        <v>0.99611671885903275</v>
      </c>
      <c r="D185" s="5">
        <v>0.99128537445369524</v>
      </c>
      <c r="E185" s="5">
        <v>0.97685323138595581</v>
      </c>
      <c r="F185" s="5">
        <v>0.95734815892060054</v>
      </c>
      <c r="G185" s="5">
        <v>0.96302353006280195</v>
      </c>
      <c r="H185" s="5">
        <v>0.96037869823347455</v>
      </c>
      <c r="I185" s="5">
        <v>0.88977701928601327</v>
      </c>
      <c r="J185" s="5">
        <f t="shared" si="2"/>
        <v>0.53061224489795922</v>
      </c>
    </row>
    <row r="186" spans="1:10" x14ac:dyDescent="0.45">
      <c r="A186" s="4">
        <v>183</v>
      </c>
      <c r="B186" s="5">
        <v>0.99999999999999978</v>
      </c>
      <c r="C186" s="5">
        <v>0.99620863298273699</v>
      </c>
      <c r="D186" s="5">
        <v>0.99145907193044402</v>
      </c>
      <c r="E186" s="5">
        <v>0.97718501416154446</v>
      </c>
      <c r="F186" s="5">
        <v>0.95795486679189668</v>
      </c>
      <c r="G186" s="5">
        <v>0.96353368354266034</v>
      </c>
      <c r="H186" s="5">
        <v>0.96108530091546795</v>
      </c>
      <c r="I186" s="5">
        <v>0.89159173349742171</v>
      </c>
      <c r="J186" s="5">
        <f t="shared" si="2"/>
        <v>0.53352769679300294</v>
      </c>
    </row>
    <row r="187" spans="1:10" x14ac:dyDescent="0.45">
      <c r="A187" s="4">
        <v>184</v>
      </c>
      <c r="B187" s="5">
        <v>0.99999999999999978</v>
      </c>
      <c r="C187" s="5">
        <v>0.99629420611893205</v>
      </c>
      <c r="D187" s="5">
        <v>0.99163101930667141</v>
      </c>
      <c r="E187" s="5">
        <v>0.97751008256135363</v>
      </c>
      <c r="F187" s="5">
        <v>0.95856031226645688</v>
      </c>
      <c r="G187" s="5">
        <v>0.96404031132238743</v>
      </c>
      <c r="H187" s="5">
        <v>0.96176621889053671</v>
      </c>
      <c r="I187" s="5">
        <v>0.89334423476377811</v>
      </c>
      <c r="J187" s="5">
        <f t="shared" si="2"/>
        <v>0.53644314868804666</v>
      </c>
    </row>
    <row r="188" spans="1:10" x14ac:dyDescent="0.45">
      <c r="A188" s="4">
        <v>185</v>
      </c>
      <c r="B188" s="5">
        <v>0.99999999999999978</v>
      </c>
      <c r="C188" s="5">
        <v>0.99637893379012588</v>
      </c>
      <c r="D188" s="5">
        <v>0.99180056029468189</v>
      </c>
      <c r="E188" s="5">
        <v>0.97783109918267508</v>
      </c>
      <c r="F188" s="5">
        <v>0.95916020319537887</v>
      </c>
      <c r="G188" s="5">
        <v>0.96453406263207009</v>
      </c>
      <c r="H188" s="5">
        <v>0.96244167203434483</v>
      </c>
      <c r="I188" s="5">
        <v>0.89508959683971867</v>
      </c>
      <c r="J188" s="5">
        <f t="shared" si="2"/>
        <v>0.53935860058309038</v>
      </c>
    </row>
    <row r="189" spans="1:10" x14ac:dyDescent="0.45">
      <c r="A189" s="4">
        <v>186</v>
      </c>
      <c r="B189" s="5">
        <v>0.99999999999999978</v>
      </c>
      <c r="C189" s="5">
        <v>0.99646166857953111</v>
      </c>
      <c r="D189" s="5">
        <v>0.99196638231908441</v>
      </c>
      <c r="E189" s="5">
        <v>0.97815003203220285</v>
      </c>
      <c r="F189" s="5">
        <v>0.95975933668625935</v>
      </c>
      <c r="G189" s="5">
        <v>0.96502459482424163</v>
      </c>
      <c r="H189" s="5">
        <v>0.96311329979627058</v>
      </c>
      <c r="I189" s="5">
        <v>0.89682543999510489</v>
      </c>
      <c r="J189" s="5">
        <f t="shared" si="2"/>
        <v>0.54227405247813409</v>
      </c>
    </row>
    <row r="190" spans="1:10" x14ac:dyDescent="0.45">
      <c r="A190" s="4">
        <v>187</v>
      </c>
      <c r="B190" s="5">
        <v>0.99999999999999978</v>
      </c>
      <c r="C190" s="5">
        <v>0.99654367868464955</v>
      </c>
      <c r="D190" s="5">
        <v>0.99212673527935757</v>
      </c>
      <c r="E190" s="5">
        <v>0.97846526039854198</v>
      </c>
      <c r="F190" s="5">
        <v>0.96033524207719834</v>
      </c>
      <c r="G190" s="5">
        <v>0.96551436055986284</v>
      </c>
      <c r="H190" s="5">
        <v>0.96376525416565817</v>
      </c>
      <c r="I190" s="5">
        <v>0.89855176422993666</v>
      </c>
      <c r="J190" s="5">
        <f t="shared" si="2"/>
        <v>0.54518950437317781</v>
      </c>
    </row>
    <row r="191" spans="1:10" x14ac:dyDescent="0.45">
      <c r="A191" s="4">
        <v>188</v>
      </c>
      <c r="B191" s="5">
        <v>0.99999999999999978</v>
      </c>
      <c r="C191" s="5">
        <v>0.9966222465394059</v>
      </c>
      <c r="D191" s="5">
        <v>0.99228402556371831</v>
      </c>
      <c r="E191" s="5">
        <v>0.9787736586240019</v>
      </c>
      <c r="F191" s="5">
        <v>0.96089599870730602</v>
      </c>
      <c r="G191" s="5">
        <v>0.96599707489522157</v>
      </c>
      <c r="H191" s="5">
        <v>0.96441465828045747</v>
      </c>
      <c r="I191" s="5">
        <v>0.90025123151034703</v>
      </c>
      <c r="J191" s="5">
        <f t="shared" si="2"/>
        <v>0.54810495626822153</v>
      </c>
    </row>
    <row r="192" spans="1:10" x14ac:dyDescent="0.45">
      <c r="A192" s="4">
        <v>189</v>
      </c>
      <c r="B192" s="5">
        <v>0.99999999999999978</v>
      </c>
      <c r="C192" s="5">
        <v>0.99669465457772477</v>
      </c>
      <c r="D192" s="5">
        <v>0.99244131584807904</v>
      </c>
      <c r="E192" s="5">
        <v>0.97907835236627316</v>
      </c>
      <c r="F192" s="5">
        <v>0.96144943343634515</v>
      </c>
      <c r="G192" s="5">
        <v>0.96647611023913904</v>
      </c>
      <c r="H192" s="5">
        <v>0.96505695811461811</v>
      </c>
      <c r="I192" s="5">
        <v>0.90191398295433323</v>
      </c>
      <c r="J192" s="5">
        <f t="shared" si="2"/>
        <v>0.55102040816326525</v>
      </c>
    </row>
    <row r="193" spans="1:10" x14ac:dyDescent="0.45">
      <c r="A193" s="4">
        <v>190</v>
      </c>
      <c r="B193" s="5">
        <v>0.99999999999999978</v>
      </c>
      <c r="C193" s="5">
        <v>0.99676706261604364</v>
      </c>
      <c r="D193" s="5">
        <v>0.99259860613243978</v>
      </c>
      <c r="E193" s="5">
        <v>0.97937992045085387</v>
      </c>
      <c r="F193" s="5">
        <v>0.96200211072734276</v>
      </c>
      <c r="G193" s="5">
        <v>0.96695269292209562</v>
      </c>
      <c r="H193" s="5">
        <v>0.96569452176168624</v>
      </c>
      <c r="I193" s="5">
        <v>0.90357231489949064</v>
      </c>
      <c r="J193" s="5">
        <f t="shared" si="2"/>
        <v>0.55393586005830908</v>
      </c>
    </row>
    <row r="194" spans="1:10" x14ac:dyDescent="0.45">
      <c r="A194" s="4">
        <v>191</v>
      </c>
      <c r="B194" s="5">
        <v>0.99999999999999978</v>
      </c>
      <c r="C194" s="5">
        <v>0.99683832323757515</v>
      </c>
      <c r="D194" s="5">
        <v>0.99275020859010599</v>
      </c>
      <c r="E194" s="5">
        <v>0.97968033088443818</v>
      </c>
      <c r="F194" s="5">
        <v>0.96254973843139657</v>
      </c>
      <c r="G194" s="5">
        <v>0.96742835585719189</v>
      </c>
      <c r="H194" s="5">
        <v>0.96631168337204809</v>
      </c>
      <c r="I194" s="5">
        <v>0.90522316769278388</v>
      </c>
      <c r="J194" s="5">
        <f t="shared" si="2"/>
        <v>0.5568513119533528</v>
      </c>
    </row>
    <row r="195" spans="1:10" x14ac:dyDescent="0.45">
      <c r="A195" s="4">
        <v>192</v>
      </c>
      <c r="B195" s="5">
        <v>0.99999999999999978</v>
      </c>
      <c r="C195" s="5">
        <v>0.99690891956517713</v>
      </c>
      <c r="D195" s="5">
        <v>0.99290071723494633</v>
      </c>
      <c r="E195" s="5">
        <v>0.97997969943212559</v>
      </c>
      <c r="F195" s="5">
        <v>0.96308701448221556</v>
      </c>
      <c r="G195" s="5">
        <v>0.96790309904442784</v>
      </c>
      <c r="H195" s="5">
        <v>0.96691026455612405</v>
      </c>
      <c r="I195" s="5">
        <v>0.9068736805246288</v>
      </c>
      <c r="J195" s="5">
        <f t="shared" si="2"/>
        <v>0.55976676384839652</v>
      </c>
    </row>
    <row r="196" spans="1:10" x14ac:dyDescent="0.45">
      <c r="A196" s="4">
        <v>193</v>
      </c>
      <c r="B196" s="5">
        <v>0.99999999999999978</v>
      </c>
      <c r="C196" s="5">
        <v>0.99697770418206222</v>
      </c>
      <c r="D196" s="5">
        <v>0.99305013206696069</v>
      </c>
      <c r="E196" s="5">
        <v>0.98027686844291972</v>
      </c>
      <c r="F196" s="5">
        <v>0.96361898846674365</v>
      </c>
      <c r="G196" s="5">
        <v>0.96837431653153261</v>
      </c>
      <c r="H196" s="5">
        <v>0.96750629548561173</v>
      </c>
      <c r="I196" s="5">
        <v>0.90852419335647372</v>
      </c>
      <c r="J196" s="5">
        <f t="shared" ref="J196:J259" si="3">A196/A$347</f>
        <v>0.56268221574344024</v>
      </c>
    </row>
    <row r="197" spans="1:10" x14ac:dyDescent="0.45">
      <c r="A197" s="4">
        <v>194</v>
      </c>
      <c r="B197" s="5">
        <v>0.99999999999999978</v>
      </c>
      <c r="C197" s="5">
        <v>0.9970455829435888</v>
      </c>
      <c r="D197" s="5">
        <v>0.99319801556101883</v>
      </c>
      <c r="E197" s="5">
        <v>0.98057392168861424</v>
      </c>
      <c r="F197" s="5">
        <v>0.96415096245127174</v>
      </c>
      <c r="G197" s="5">
        <v>0.96884369452291674</v>
      </c>
      <c r="H197" s="5">
        <v>0.96810196209301536</v>
      </c>
      <c r="I197" s="5">
        <v>0.91016586719066095</v>
      </c>
      <c r="J197" s="5">
        <f t="shared" si="3"/>
        <v>0.56559766763848396</v>
      </c>
    </row>
    <row r="198" spans="1:10" x14ac:dyDescent="0.45">
      <c r="A198" s="4">
        <v>195</v>
      </c>
      <c r="B198" s="5">
        <v>0.99999999999999978</v>
      </c>
      <c r="C198" s="5">
        <v>0.99711080452939727</v>
      </c>
      <c r="D198" s="5">
        <v>0.99334414895455558</v>
      </c>
      <c r="E198" s="5">
        <v>0.98087097493430875</v>
      </c>
      <c r="F198" s="5">
        <v>0.96465743602173371</v>
      </c>
      <c r="G198" s="5">
        <v>0.9693127659316807</v>
      </c>
      <c r="H198" s="5">
        <v>0.96869434980166258</v>
      </c>
      <c r="I198" s="5">
        <v>0.91178816322229095</v>
      </c>
      <c r="J198" s="5">
        <f t="shared" si="3"/>
        <v>0.56851311953352768</v>
      </c>
    </row>
    <row r="199" spans="1:10" x14ac:dyDescent="0.45">
      <c r="A199" s="4">
        <v>196</v>
      </c>
      <c r="B199" s="5">
        <v>0.99999999999999978</v>
      </c>
      <c r="C199" s="5">
        <v>0.99717487869841837</v>
      </c>
      <c r="D199" s="5">
        <v>0.99334414895455558</v>
      </c>
      <c r="E199" s="5">
        <v>0.98116362910621668</v>
      </c>
      <c r="F199" s="5">
        <v>0.96515330545961364</v>
      </c>
      <c r="G199" s="5">
        <v>0.96978153075782458</v>
      </c>
      <c r="H199" s="5">
        <v>0.96928400509467949</v>
      </c>
      <c r="I199" s="5">
        <v>0.91339652083453771</v>
      </c>
      <c r="J199" s="5">
        <f t="shared" si="3"/>
        <v>0.5714285714285714</v>
      </c>
    </row>
    <row r="200" spans="1:10" x14ac:dyDescent="0.45">
      <c r="A200" s="4">
        <v>197</v>
      </c>
      <c r="B200" s="5">
        <v>0.99999999999999978</v>
      </c>
      <c r="C200" s="5">
        <v>0.9972379866217238</v>
      </c>
      <c r="D200" s="5">
        <v>0.9934880947224406</v>
      </c>
      <c r="E200" s="5">
        <v>0.98145362068083275</v>
      </c>
      <c r="F200" s="5">
        <v>0.96564917489749358</v>
      </c>
      <c r="G200" s="5">
        <v>0.97025014229265838</v>
      </c>
      <c r="H200" s="5">
        <v>0.96986254856413323</v>
      </c>
      <c r="I200" s="5">
        <v>0.91498346087553706</v>
      </c>
      <c r="J200" s="5">
        <f t="shared" si="3"/>
        <v>0.57434402332361512</v>
      </c>
    </row>
    <row r="201" spans="1:10" x14ac:dyDescent="0.45">
      <c r="A201" s="4">
        <v>198</v>
      </c>
      <c r="B201" s="5">
        <v>0.99999999999999978</v>
      </c>
      <c r="C201" s="5">
        <v>0.99729946400538405</v>
      </c>
      <c r="D201" s="5">
        <v>0.99363160296519526</v>
      </c>
      <c r="E201" s="5">
        <v>0.98174257036955193</v>
      </c>
      <c r="F201" s="5">
        <v>0.96614277202124887</v>
      </c>
      <c r="G201" s="5">
        <v>0.97070802343578844</v>
      </c>
      <c r="H201" s="5">
        <v>0.97042451537876329</v>
      </c>
      <c r="I201" s="5">
        <v>0.91653980438618299</v>
      </c>
      <c r="J201" s="5">
        <f t="shared" si="3"/>
        <v>0.57725947521865895</v>
      </c>
    </row>
    <row r="202" spans="1:10" x14ac:dyDescent="0.45">
      <c r="A202" s="4">
        <v>199</v>
      </c>
      <c r="B202" s="5">
        <v>0.99999999999999978</v>
      </c>
      <c r="C202" s="5">
        <v>0.99736063943725817</v>
      </c>
      <c r="D202" s="5">
        <v>0.99377314234486336</v>
      </c>
      <c r="E202" s="5">
        <v>0.98202932052137781</v>
      </c>
      <c r="F202" s="5">
        <v>0.9666328344341435</v>
      </c>
      <c r="G202" s="5">
        <v>0.97115946634389627</v>
      </c>
      <c r="H202" s="5">
        <v>0.97098320329463694</v>
      </c>
      <c r="I202" s="5">
        <v>0.91806861101951076</v>
      </c>
      <c r="J202" s="5">
        <f t="shared" si="3"/>
        <v>0.58017492711370267</v>
      </c>
    </row>
    <row r="203" spans="1:10" x14ac:dyDescent="0.45">
      <c r="A203" s="4">
        <v>200</v>
      </c>
      <c r="B203" s="5">
        <v>0.99999999999999978</v>
      </c>
      <c r="C203" s="5">
        <v>0.99742121096555991</v>
      </c>
      <c r="D203" s="5">
        <v>0.99390702503475037</v>
      </c>
      <c r="E203" s="5">
        <v>0.98231537608260588</v>
      </c>
      <c r="F203" s="5">
        <v>0.9671127976731505</v>
      </c>
      <c r="G203" s="5">
        <v>0.97160860988235331</v>
      </c>
      <c r="H203" s="5">
        <v>0.97153569773508197</v>
      </c>
      <c r="I203" s="5">
        <v>0.91959639776849345</v>
      </c>
      <c r="J203" s="5">
        <f t="shared" si="3"/>
        <v>0.58309037900874638</v>
      </c>
    </row>
    <row r="204" spans="1:10" x14ac:dyDescent="0.45">
      <c r="A204" s="4">
        <v>201</v>
      </c>
      <c r="B204" s="5">
        <v>0.99999999999999978</v>
      </c>
      <c r="C204" s="5">
        <v>0.99748129937100383</v>
      </c>
      <c r="D204" s="5">
        <v>0.99402821949585718</v>
      </c>
      <c r="E204" s="5">
        <v>0.98259413844255616</v>
      </c>
      <c r="F204" s="5">
        <v>0.96759149851542159</v>
      </c>
      <c r="G204" s="5">
        <v>0.97204702302910662</v>
      </c>
      <c r="H204" s="5">
        <v>0.97207999492863606</v>
      </c>
      <c r="I204" s="5">
        <v>0.92107285033877195</v>
      </c>
      <c r="J204" s="5">
        <f t="shared" si="3"/>
        <v>0.5860058309037901</v>
      </c>
    </row>
    <row r="205" spans="1:10" x14ac:dyDescent="0.45">
      <c r="A205" s="4">
        <v>202</v>
      </c>
      <c r="B205" s="5">
        <v>0.99999999999999978</v>
      </c>
      <c r="C205" s="5">
        <v>0.99753999879823152</v>
      </c>
      <c r="D205" s="5">
        <v>0.99414941395696399</v>
      </c>
      <c r="E205" s="5">
        <v>0.98287278503740683</v>
      </c>
      <c r="F205" s="5">
        <v>0.96806363489466574</v>
      </c>
      <c r="G205" s="5">
        <v>0.97247945781476786</v>
      </c>
      <c r="H205" s="5">
        <v>0.97261882729092963</v>
      </c>
      <c r="I205" s="5">
        <v>0.92254760310180861</v>
      </c>
      <c r="J205" s="5">
        <f t="shared" si="3"/>
        <v>0.58892128279883382</v>
      </c>
    </row>
    <row r="206" spans="1:10" x14ac:dyDescent="0.45">
      <c r="A206" s="4">
        <v>203</v>
      </c>
      <c r="B206" s="5">
        <v>0.99999999999999978</v>
      </c>
      <c r="C206" s="5">
        <v>0.99759652417259892</v>
      </c>
      <c r="D206" s="5">
        <v>0.99426929584267976</v>
      </c>
      <c r="E206" s="5">
        <v>0.98314876903496562</v>
      </c>
      <c r="F206" s="5">
        <v>0.96853349895978524</v>
      </c>
      <c r="G206" s="5">
        <v>0.97291051297863862</v>
      </c>
      <c r="H206" s="5">
        <v>0.97315383427134072</v>
      </c>
      <c r="I206" s="5">
        <v>0.92399175933449185</v>
      </c>
      <c r="J206" s="5">
        <f t="shared" si="3"/>
        <v>0.59183673469387754</v>
      </c>
    </row>
    <row r="207" spans="1:10" x14ac:dyDescent="0.45">
      <c r="A207" s="4">
        <v>204</v>
      </c>
      <c r="B207" s="5">
        <v>0.99999999999999978</v>
      </c>
      <c r="C207" s="5">
        <v>0.99765304954696632</v>
      </c>
      <c r="D207" s="5">
        <v>0.99438720886530896</v>
      </c>
      <c r="E207" s="5">
        <v>0.98342093278423603</v>
      </c>
      <c r="F207" s="5">
        <v>0.96899376880971155</v>
      </c>
      <c r="G207" s="5">
        <v>0.97333988193809873</v>
      </c>
      <c r="H207" s="5">
        <v>0.97366516031628936</v>
      </c>
      <c r="I207" s="5">
        <v>0.92537642231370998</v>
      </c>
      <c r="J207" s="5">
        <f t="shared" si="3"/>
        <v>0.59475218658892126</v>
      </c>
    </row>
    <row r="208" spans="1:10" x14ac:dyDescent="0.45">
      <c r="A208" s="4">
        <v>205</v>
      </c>
      <c r="B208" s="5">
        <v>0.99999999999999978</v>
      </c>
      <c r="C208" s="5">
        <v>0.99770897101776135</v>
      </c>
      <c r="D208" s="5">
        <v>0.99450249673715607</v>
      </c>
      <c r="E208" s="5">
        <v>0.98368823439932129</v>
      </c>
      <c r="F208" s="5">
        <v>0.96945227130420752</v>
      </c>
      <c r="G208" s="5">
        <v>0.97376925089755884</v>
      </c>
      <c r="H208" s="5">
        <v>0.97417302530143957</v>
      </c>
      <c r="I208" s="5">
        <v>0.92674306733616441</v>
      </c>
      <c r="J208" s="5">
        <f t="shared" si="3"/>
        <v>0.59766763848396498</v>
      </c>
    </row>
    <row r="209" spans="1:10" x14ac:dyDescent="0.45">
      <c r="A209" s="4">
        <v>206</v>
      </c>
      <c r="B209" s="5">
        <v>0.99999999999999978</v>
      </c>
      <c r="C209" s="5">
        <v>0.99776416780426969</v>
      </c>
      <c r="D209" s="5">
        <v>0.99461647203361214</v>
      </c>
      <c r="E209" s="5">
        <v>0.98395229459161637</v>
      </c>
      <c r="F209" s="5">
        <v>0.96990951140196757</v>
      </c>
      <c r="G209" s="5">
        <v>0.97419861985701894</v>
      </c>
      <c r="H209" s="5">
        <v>0.97465994176675752</v>
      </c>
      <c r="I209" s="5">
        <v>0.92809271428620033</v>
      </c>
      <c r="J209" s="5">
        <f t="shared" si="3"/>
        <v>0.6005830903790087</v>
      </c>
    </row>
    <row r="210" spans="1:10" x14ac:dyDescent="0.45">
      <c r="A210" s="4">
        <v>207</v>
      </c>
      <c r="B210" s="5">
        <v>0.99999999999999978</v>
      </c>
      <c r="C210" s="5">
        <v>0.99781863990649122</v>
      </c>
      <c r="D210" s="5">
        <v>0.99472913475467717</v>
      </c>
      <c r="E210" s="5">
        <v>0.98420084226055871</v>
      </c>
      <c r="F210" s="5">
        <v>0.97035362257367375</v>
      </c>
      <c r="G210" s="5">
        <v>0.97462461640765785</v>
      </c>
      <c r="H210" s="5">
        <v>0.97513483560330227</v>
      </c>
      <c r="I210" s="5">
        <v>0.92940734520705393</v>
      </c>
      <c r="J210" s="5">
        <f t="shared" si="3"/>
        <v>0.60349854227405253</v>
      </c>
    </row>
    <row r="211" spans="1:10" x14ac:dyDescent="0.45">
      <c r="A211" s="4">
        <v>208</v>
      </c>
      <c r="B211" s="5">
        <v>0.99999999999999978</v>
      </c>
      <c r="C211" s="5">
        <v>0.9978723269340688</v>
      </c>
      <c r="D211" s="5">
        <v>0.9948409224254815</v>
      </c>
      <c r="E211" s="5">
        <v>0.98444638003691021</v>
      </c>
      <c r="F211" s="5">
        <v>0.97078611969540918</v>
      </c>
      <c r="G211" s="5">
        <v>0.97504371484934438</v>
      </c>
      <c r="H211" s="5">
        <v>0.9755969781669056</v>
      </c>
      <c r="I211" s="5">
        <v>0.92940734520705393</v>
      </c>
      <c r="J211" s="5">
        <f t="shared" si="3"/>
        <v>0.60641399416909625</v>
      </c>
    </row>
    <row r="212" spans="1:10" x14ac:dyDescent="0.45">
      <c r="A212" s="4">
        <v>209</v>
      </c>
      <c r="B212" s="5">
        <v>0.99999999999999978</v>
      </c>
      <c r="C212" s="5">
        <v>0.99792516849664514</v>
      </c>
      <c r="D212" s="5">
        <v>0.99495205380859031</v>
      </c>
      <c r="E212" s="5">
        <v>0.98469191781326171</v>
      </c>
      <c r="F212" s="5">
        <v>0.97121811185845019</v>
      </c>
      <c r="G212" s="5">
        <v>0.97546189354317059</v>
      </c>
      <c r="H212" s="5">
        <v>0.97605784560321485</v>
      </c>
      <c r="I212" s="5">
        <v>0.93071993635921724</v>
      </c>
      <c r="J212" s="5">
        <f t="shared" si="3"/>
        <v>0.60932944606413997</v>
      </c>
    </row>
    <row r="213" spans="1:10" x14ac:dyDescent="0.45">
      <c r="A213" s="4">
        <v>210</v>
      </c>
      <c r="B213" s="5">
        <v>0.99999999999999978</v>
      </c>
      <c r="C213" s="5">
        <v>0.99797523210278893</v>
      </c>
      <c r="D213" s="5">
        <v>0.99506231014143842</v>
      </c>
      <c r="E213" s="5">
        <v>0.98493560334801888</v>
      </c>
      <c r="F213" s="5">
        <v>0.97164353955846439</v>
      </c>
      <c r="G213" s="5">
        <v>0.97587256096280417</v>
      </c>
      <c r="H213" s="5">
        <v>0.97650304718991043</v>
      </c>
      <c r="I213" s="5">
        <v>0.93203014778124194</v>
      </c>
      <c r="J213" s="5">
        <f t="shared" si="3"/>
        <v>0.61224489795918369</v>
      </c>
    </row>
    <row r="214" spans="1:10" x14ac:dyDescent="0.45">
      <c r="A214" s="4">
        <v>211</v>
      </c>
      <c r="B214" s="5">
        <v>0.99999999999999978</v>
      </c>
      <c r="C214" s="5">
        <v>0.99802475219571762</v>
      </c>
      <c r="D214" s="5">
        <v>0.99516994132350445</v>
      </c>
      <c r="E214" s="5">
        <v>0.98517755240628135</v>
      </c>
      <c r="F214" s="5">
        <v>0.9720654325476179</v>
      </c>
      <c r="G214" s="5">
        <v>0.97627970268230657</v>
      </c>
      <c r="H214" s="5">
        <v>0.97694551636097571</v>
      </c>
      <c r="I214" s="5">
        <v>0.93332948043691877</v>
      </c>
      <c r="J214" s="5">
        <f t="shared" si="3"/>
        <v>0.61516034985422741</v>
      </c>
    </row>
    <row r="215" spans="1:10" x14ac:dyDescent="0.45">
      <c r="A215" s="4">
        <v>212</v>
      </c>
      <c r="B215" s="5">
        <v>0.99999999999999978</v>
      </c>
      <c r="C215" s="5">
        <v>0.99807421189828904</v>
      </c>
      <c r="D215" s="5">
        <v>0.99527625993017943</v>
      </c>
      <c r="E215" s="5">
        <v>0.98541880687394601</v>
      </c>
      <c r="F215" s="5">
        <v>0.97248227594982761</v>
      </c>
      <c r="G215" s="5">
        <v>0.97666047829647973</v>
      </c>
      <c r="H215" s="5">
        <v>0.97738324934494847</v>
      </c>
      <c r="I215" s="5">
        <v>0.93460535575265802</v>
      </c>
      <c r="J215" s="5">
        <f t="shared" si="3"/>
        <v>0.61807580174927113</v>
      </c>
    </row>
    <row r="216" spans="1:10" x14ac:dyDescent="0.45">
      <c r="A216" s="4">
        <v>213</v>
      </c>
      <c r="B216" s="5">
        <v>0.99999999999999978</v>
      </c>
      <c r="C216" s="5">
        <v>0.99812355082014603</v>
      </c>
      <c r="D216" s="5">
        <v>0.99538192224915889</v>
      </c>
      <c r="E216" s="5">
        <v>0.98565670415372086</v>
      </c>
      <c r="F216" s="5">
        <v>0.97289735199660698</v>
      </c>
      <c r="G216" s="5">
        <v>0.97704079403672273</v>
      </c>
      <c r="H216" s="5">
        <v>0.97781369588724043</v>
      </c>
      <c r="I216" s="5">
        <v>0.93587953126115531</v>
      </c>
      <c r="J216" s="5">
        <f t="shared" si="3"/>
        <v>0.62099125364431484</v>
      </c>
    </row>
    <row r="217" spans="1:10" x14ac:dyDescent="0.45">
      <c r="A217" s="4">
        <v>214</v>
      </c>
      <c r="B217" s="5">
        <v>0.99999999999999978</v>
      </c>
      <c r="C217" s="5">
        <v>0.99817174232521566</v>
      </c>
      <c r="D217" s="5">
        <v>0.99548736580557318</v>
      </c>
      <c r="E217" s="5">
        <v>0.98589240189660243</v>
      </c>
      <c r="F217" s="5">
        <v>0.97331141812599764</v>
      </c>
      <c r="G217" s="5">
        <v>0.97741850382469475</v>
      </c>
      <c r="H217" s="5">
        <v>0.97823867759827177</v>
      </c>
      <c r="I217" s="5">
        <v>0.9371458876563401</v>
      </c>
      <c r="J217" s="5">
        <f t="shared" si="3"/>
        <v>0.62390670553935856</v>
      </c>
    </row>
    <row r="218" spans="1:10" x14ac:dyDescent="0.45">
      <c r="A218" s="4">
        <v>215</v>
      </c>
      <c r="B218" s="5">
        <v>0.99999999999999978</v>
      </c>
      <c r="C218" s="5">
        <v>0.99821872602314066</v>
      </c>
      <c r="D218" s="5">
        <v>0.99558909039837951</v>
      </c>
      <c r="E218" s="5">
        <v>0.98612705775358711</v>
      </c>
      <c r="F218" s="5">
        <v>0.97372270698256913</v>
      </c>
      <c r="G218" s="5">
        <v>0.9777914615820551</v>
      </c>
      <c r="H218" s="5">
        <v>0.9786609268936729</v>
      </c>
      <c r="I218" s="5">
        <v>0.93841122416717981</v>
      </c>
      <c r="J218" s="5">
        <f t="shared" si="3"/>
        <v>0.62682215743440228</v>
      </c>
    </row>
    <row r="219" spans="1:10" x14ac:dyDescent="0.45">
      <c r="A219" s="4">
        <v>216</v>
      </c>
      <c r="B219" s="5">
        <v>0.99999999999999978</v>
      </c>
      <c r="C219" s="5">
        <v>0.99826401879106319</v>
      </c>
      <c r="D219" s="5">
        <v>0.99569037746605549</v>
      </c>
      <c r="E219" s="5">
        <v>0.98635523076499154</v>
      </c>
      <c r="F219" s="5">
        <v>0.97412894625219693</v>
      </c>
      <c r="G219" s="5">
        <v>0.97816288642631499</v>
      </c>
      <c r="H219" s="5">
        <v>0.97908281186698998</v>
      </c>
      <c r="I219" s="5">
        <v>0.93967384098643247</v>
      </c>
      <c r="J219" s="5">
        <f t="shared" si="3"/>
        <v>0.62973760932944611</v>
      </c>
    </row>
    <row r="220" spans="1:10" x14ac:dyDescent="0.45">
      <c r="A220" s="4">
        <v>217</v>
      </c>
      <c r="B220" s="5">
        <v>0.99999999999999978</v>
      </c>
      <c r="C220" s="5">
        <v>0.99830925116862856</v>
      </c>
      <c r="D220" s="5">
        <v>0.99579078948347077</v>
      </c>
      <c r="E220" s="5">
        <v>0.98657912046770913</v>
      </c>
      <c r="F220" s="5">
        <v>0.97452811610010337</v>
      </c>
      <c r="G220" s="5">
        <v>0.9785341579792648</v>
      </c>
      <c r="H220" s="5">
        <v>0.97950323955197083</v>
      </c>
      <c r="I220" s="5">
        <v>0.94092557903933727</v>
      </c>
      <c r="J220" s="5">
        <f t="shared" si="3"/>
        <v>0.63265306122448983</v>
      </c>
    </row>
    <row r="221" spans="1:10" x14ac:dyDescent="0.45">
      <c r="A221" s="4">
        <v>218</v>
      </c>
      <c r="B221" s="5">
        <v>0.99999999999999978</v>
      </c>
      <c r="C221" s="5">
        <v>0.99835369847154987</v>
      </c>
      <c r="D221" s="5">
        <v>0.99589054521319054</v>
      </c>
      <c r="E221" s="5">
        <v>0.986801273693932</v>
      </c>
      <c r="F221" s="5">
        <v>0.97492021652628846</v>
      </c>
      <c r="G221" s="5">
        <v>0.97890006433636267</v>
      </c>
      <c r="H221" s="5">
        <v>0.97992184562653151</v>
      </c>
      <c r="I221" s="5">
        <v>0.94217731709224206</v>
      </c>
      <c r="J221" s="5">
        <f t="shared" si="3"/>
        <v>0.63556851311953355</v>
      </c>
    </row>
    <row r="222" spans="1:10" x14ac:dyDescent="0.45">
      <c r="A222" s="4">
        <v>219</v>
      </c>
      <c r="B222" s="5">
        <v>0.99999999999999978</v>
      </c>
      <c r="C222" s="5">
        <v>0.99839518664696691</v>
      </c>
      <c r="D222" s="5">
        <v>0.99598964465521478</v>
      </c>
      <c r="E222" s="5">
        <v>0.98702157467856044</v>
      </c>
      <c r="F222" s="5">
        <v>0.97530852976226579</v>
      </c>
      <c r="G222" s="5">
        <v>0.97926489765429026</v>
      </c>
      <c r="H222" s="5">
        <v>0.98033826576858796</v>
      </c>
      <c r="I222" s="5">
        <v>0.9434195362245924</v>
      </c>
      <c r="J222" s="5">
        <f t="shared" si="3"/>
        <v>0.63848396501457727</v>
      </c>
    </row>
    <row r="223" spans="1:10" x14ac:dyDescent="0.45">
      <c r="A223" s="4">
        <v>220</v>
      </c>
      <c r="B223" s="5">
        <v>0.99999999999999978</v>
      </c>
      <c r="C223" s="5">
        <v>0.99843631248024056</v>
      </c>
      <c r="D223" s="5">
        <v>0.99608874409723902</v>
      </c>
      <c r="E223" s="5">
        <v>0.98724175989808927</v>
      </c>
      <c r="F223" s="5">
        <v>0.97569684299824311</v>
      </c>
      <c r="G223" s="5">
        <v>0.97962559210684641</v>
      </c>
      <c r="H223" s="5">
        <v>0.98075195349501409</v>
      </c>
      <c r="I223" s="5">
        <v>0.94465393624363025</v>
      </c>
      <c r="J223" s="5">
        <f t="shared" si="3"/>
        <v>0.64139941690962099</v>
      </c>
    </row>
    <row r="224" spans="1:10" x14ac:dyDescent="0.45">
      <c r="A224" s="4">
        <v>221</v>
      </c>
      <c r="B224" s="5">
        <v>0.99999999999999978</v>
      </c>
      <c r="C224" s="5">
        <v>0.99847574738351186</v>
      </c>
      <c r="D224" s="5">
        <v>0.99618631220130704</v>
      </c>
      <c r="E224" s="5">
        <v>0.98745962981562518</v>
      </c>
      <c r="F224" s="5">
        <v>0.97608515623422043</v>
      </c>
      <c r="G224" s="5">
        <v>0.97997402325459826</v>
      </c>
      <c r="H224" s="5">
        <v>0.98115962990705363</v>
      </c>
      <c r="I224" s="5">
        <v>0.94588459668673597</v>
      </c>
      <c r="J224" s="5">
        <f t="shared" si="3"/>
        <v>0.64431486880466471</v>
      </c>
    </row>
    <row r="225" spans="1:10" x14ac:dyDescent="0.45">
      <c r="A225" s="4">
        <v>222</v>
      </c>
      <c r="B225" s="5">
        <v>0.99999999999999978</v>
      </c>
      <c r="C225" s="5">
        <v>0.99851469916392532</v>
      </c>
      <c r="D225" s="5">
        <v>0.9962827864925492</v>
      </c>
      <c r="E225" s="5">
        <v>0.98767657361236394</v>
      </c>
      <c r="F225" s="5">
        <v>0.97647346947019775</v>
      </c>
      <c r="G225" s="5">
        <v>0.97997402325459826</v>
      </c>
      <c r="H225" s="5">
        <v>0.98156038419949643</v>
      </c>
      <c r="I225" s="5">
        <v>0.94710471832494214</v>
      </c>
      <c r="J225" s="5">
        <f t="shared" si="3"/>
        <v>0.64723032069970843</v>
      </c>
    </row>
    <row r="226" spans="1:10" x14ac:dyDescent="0.45">
      <c r="A226" s="4">
        <v>223</v>
      </c>
      <c r="B226" s="5">
        <v>0.99999999999999978</v>
      </c>
      <c r="C226" s="5">
        <v>0.99855353016362425</v>
      </c>
      <c r="D226" s="5">
        <v>0.99637838573353066</v>
      </c>
      <c r="E226" s="5">
        <v>0.98789027598631252</v>
      </c>
      <c r="F226" s="5">
        <v>0.97685572320184255</v>
      </c>
      <c r="G226" s="5">
        <v>0.98032107478055963</v>
      </c>
      <c r="H226" s="5">
        <v>0.98196113849193922</v>
      </c>
      <c r="I226" s="5">
        <v>0.9483234801173549</v>
      </c>
      <c r="J226" s="5">
        <f t="shared" si="3"/>
        <v>0.65014577259475215</v>
      </c>
    </row>
    <row r="227" spans="1:10" x14ac:dyDescent="0.45">
      <c r="A227" s="4">
        <v>224</v>
      </c>
      <c r="B227" s="5">
        <v>0.99999999999999978</v>
      </c>
      <c r="C227" s="5">
        <v>0.99859236116332317</v>
      </c>
      <c r="D227" s="5">
        <v>0.99647004724833887</v>
      </c>
      <c r="E227" s="5">
        <v>0.98810166305826819</v>
      </c>
      <c r="F227" s="5">
        <v>0.97723620957805701</v>
      </c>
      <c r="G227" s="5">
        <v>0.98066659339342044</v>
      </c>
      <c r="H227" s="5">
        <v>0.98236007117396185</v>
      </c>
      <c r="I227" s="5">
        <v>0.94952830349038442</v>
      </c>
      <c r="J227" s="5">
        <f t="shared" si="3"/>
        <v>0.65306122448979587</v>
      </c>
    </row>
    <row r="228" spans="1:10" x14ac:dyDescent="0.45">
      <c r="A228" s="4">
        <v>225</v>
      </c>
      <c r="B228" s="5">
        <v>0.99999999999999978</v>
      </c>
      <c r="C228" s="5">
        <v>0.99863076943052154</v>
      </c>
      <c r="D228" s="5">
        <v>0.9965599586626257</v>
      </c>
      <c r="E228" s="5">
        <v>0.98831142941882877</v>
      </c>
      <c r="F228" s="5">
        <v>0.97761391868145231</v>
      </c>
      <c r="G228" s="5">
        <v>0.98100521389732886</v>
      </c>
      <c r="H228" s="5">
        <v>0.98275353902472384</v>
      </c>
      <c r="I228" s="5">
        <v>0.95072666759589486</v>
      </c>
      <c r="J228" s="5">
        <f t="shared" si="3"/>
        <v>0.6559766763848397</v>
      </c>
    </row>
    <row r="229" spans="1:10" x14ac:dyDescent="0.45">
      <c r="A229" s="4">
        <v>226</v>
      </c>
      <c r="B229" s="5">
        <v>0.99999999999999978</v>
      </c>
      <c r="C229" s="5">
        <v>0.9986691776977199</v>
      </c>
      <c r="D229" s="5">
        <v>0.99664987007691253</v>
      </c>
      <c r="E229" s="5">
        <v>0.98852108001428973</v>
      </c>
      <c r="F229" s="5">
        <v>0.97798405340443195</v>
      </c>
      <c r="G229" s="5">
        <v>0.98134138174027641</v>
      </c>
      <c r="H229" s="5">
        <v>0.98314646039235976</v>
      </c>
      <c r="I229" s="5">
        <v>0.95192469173995697</v>
      </c>
      <c r="J229" s="5">
        <f t="shared" si="3"/>
        <v>0.65889212827988342</v>
      </c>
    </row>
    <row r="230" spans="1:10" x14ac:dyDescent="0.45">
      <c r="A230" s="4">
        <v>227</v>
      </c>
      <c r="B230" s="5">
        <v>0.99999999999999978</v>
      </c>
      <c r="C230" s="5">
        <v>0.99870752557456099</v>
      </c>
      <c r="D230" s="5">
        <v>0.99673650005272174</v>
      </c>
      <c r="E230" s="5">
        <v>0.98872922566345522</v>
      </c>
      <c r="F230" s="5">
        <v>0.97834131168070493</v>
      </c>
      <c r="G230" s="5">
        <v>0.98167571008750332</v>
      </c>
      <c r="H230" s="5">
        <v>0.98353610286123938</v>
      </c>
      <c r="I230" s="5">
        <v>0.95308871973918186</v>
      </c>
      <c r="J230" s="5">
        <f t="shared" si="3"/>
        <v>0.66180758017492713</v>
      </c>
    </row>
    <row r="231" spans="1:10" x14ac:dyDescent="0.45">
      <c r="A231" s="4">
        <v>228</v>
      </c>
      <c r="B231" s="5">
        <v>0.99999999999999978</v>
      </c>
      <c r="C231" s="5">
        <v>0.99874587345140209</v>
      </c>
      <c r="D231" s="5">
        <v>0.99682247374083544</v>
      </c>
      <c r="E231" s="5">
        <v>0.98893598213142497</v>
      </c>
      <c r="F231" s="5">
        <v>0.97869604516350606</v>
      </c>
      <c r="G231" s="5">
        <v>0.98200927197817989</v>
      </c>
      <c r="H231" s="5">
        <v>0.98353610286123938</v>
      </c>
      <c r="I231" s="5">
        <v>0.9542500280468198</v>
      </c>
      <c r="J231" s="5">
        <f t="shared" si="3"/>
        <v>0.66472303206997085</v>
      </c>
    </row>
    <row r="232" spans="1:10" x14ac:dyDescent="0.45">
      <c r="A232" s="4">
        <v>229</v>
      </c>
      <c r="B232" s="5">
        <v>0.99999999999999978</v>
      </c>
      <c r="C232" s="5">
        <v>0.99878222844645459</v>
      </c>
      <c r="D232" s="5">
        <v>0.99690582227816704</v>
      </c>
      <c r="E232" s="5">
        <v>0.98914239130409576</v>
      </c>
      <c r="F232" s="5">
        <v>0.97904724393544651</v>
      </c>
      <c r="G232" s="5">
        <v>0.98234268057754648</v>
      </c>
      <c r="H232" s="5">
        <v>0.98391007948050535</v>
      </c>
      <c r="I232" s="5">
        <v>0.95533722475871263</v>
      </c>
      <c r="J232" s="5">
        <f t="shared" si="3"/>
        <v>0.66763848396501457</v>
      </c>
    </row>
    <row r="233" spans="1:10" x14ac:dyDescent="0.45">
      <c r="A233" s="4">
        <v>230</v>
      </c>
      <c r="B233" s="5">
        <v>0.99999999999999978</v>
      </c>
      <c r="C233" s="5">
        <v>0.99881810031864926</v>
      </c>
      <c r="D233" s="5">
        <v>0.99698654566471656</v>
      </c>
      <c r="E233" s="5">
        <v>0.989347990121069</v>
      </c>
      <c r="F233" s="5">
        <v>0.97939692783130383</v>
      </c>
      <c r="G233" s="5">
        <v>0.98267363651595219</v>
      </c>
      <c r="H233" s="5">
        <v>0.98428095936205695</v>
      </c>
      <c r="I233" s="5">
        <v>0.95642238170191529</v>
      </c>
      <c r="J233" s="5">
        <f t="shared" si="3"/>
        <v>0.67055393586005829</v>
      </c>
    </row>
    <row r="234" spans="1:10" x14ac:dyDescent="0.45">
      <c r="A234" s="4">
        <v>231</v>
      </c>
      <c r="B234" s="5">
        <v>0.99999999999999978</v>
      </c>
      <c r="C234" s="5">
        <v>0.9988538514101295</v>
      </c>
      <c r="D234" s="5">
        <v>0.99706508142561434</v>
      </c>
      <c r="E234" s="5">
        <v>0.98955347317294262</v>
      </c>
      <c r="F234" s="5">
        <v>0.97974408693368931</v>
      </c>
      <c r="G234" s="5">
        <v>0.98299646801492502</v>
      </c>
      <c r="H234" s="5">
        <v>0.98464655657338995</v>
      </c>
      <c r="I234" s="5">
        <v>0.95749699984021841</v>
      </c>
      <c r="J234" s="5">
        <f t="shared" si="3"/>
        <v>0.67346938775510201</v>
      </c>
    </row>
    <row r="235" spans="1:10" x14ac:dyDescent="0.45">
      <c r="A235" s="4">
        <v>232</v>
      </c>
      <c r="B235" s="5">
        <v>0.99999999999999978</v>
      </c>
      <c r="C235" s="5">
        <v>0.99888917976910907</v>
      </c>
      <c r="D235" s="5">
        <v>0.99714317966138177</v>
      </c>
      <c r="E235" s="5">
        <v>0.98975791433891946</v>
      </c>
      <c r="F235" s="5">
        <v>0.98008341917631181</v>
      </c>
      <c r="G235" s="5">
        <v>0.98330749608302381</v>
      </c>
      <c r="H235" s="5">
        <v>0.98501178946263901</v>
      </c>
      <c r="I235" s="5">
        <v>0.95854102144816811</v>
      </c>
      <c r="J235" s="5">
        <f t="shared" si="3"/>
        <v>0.67638483965014573</v>
      </c>
    </row>
    <row r="236" spans="1:10" x14ac:dyDescent="0.45">
      <c r="A236" s="4">
        <v>233</v>
      </c>
      <c r="B236" s="5">
        <v>0.99999999999999978</v>
      </c>
      <c r="C236" s="5">
        <v>0.99892305875951515</v>
      </c>
      <c r="D236" s="5">
        <v>0.99722062160945368</v>
      </c>
      <c r="E236" s="5">
        <v>0.98995911408210613</v>
      </c>
      <c r="F236" s="5">
        <v>0.98041416712112994</v>
      </c>
      <c r="G236" s="5">
        <v>0.98361775769457227</v>
      </c>
      <c r="H236" s="5">
        <v>0.98537465425834181</v>
      </c>
      <c r="I236" s="5">
        <v>0.95958300328742752</v>
      </c>
      <c r="J236" s="5">
        <f t="shared" si="3"/>
        <v>0.67930029154518945</v>
      </c>
    </row>
    <row r="237" spans="1:10" x14ac:dyDescent="0.45">
      <c r="A237" s="4">
        <v>234</v>
      </c>
      <c r="B237" s="5">
        <v>0.99999999999999978</v>
      </c>
      <c r="C237" s="5">
        <v>0.9989568169692068</v>
      </c>
      <c r="D237" s="5">
        <v>0.99729740726983007</v>
      </c>
      <c r="E237" s="5">
        <v>0.9901591561742964</v>
      </c>
      <c r="F237" s="5">
        <v>0.98074491506594808</v>
      </c>
      <c r="G237" s="5">
        <v>0.98392771272350066</v>
      </c>
      <c r="H237" s="5">
        <v>0.98573751905404461</v>
      </c>
      <c r="I237" s="5">
        <v>0.96058418975288229</v>
      </c>
      <c r="J237" s="5">
        <f t="shared" si="3"/>
        <v>0.68221574344023328</v>
      </c>
    </row>
    <row r="238" spans="1:10" x14ac:dyDescent="0.45">
      <c r="A238" s="4">
        <v>235</v>
      </c>
      <c r="B238" s="5">
        <v>0.99999999999999978</v>
      </c>
      <c r="C238" s="5">
        <v>0.99899015244639777</v>
      </c>
      <c r="D238" s="5">
        <v>0.99737353664251094</v>
      </c>
      <c r="E238" s="5">
        <v>0.99035873520608808</v>
      </c>
      <c r="F238" s="5">
        <v>0.98107389565533587</v>
      </c>
      <c r="G238" s="5">
        <v>0.98423690129587871</v>
      </c>
      <c r="H238" s="5">
        <v>0.9860983800782851</v>
      </c>
      <c r="I238" s="5">
        <v>0.96156837814591856</v>
      </c>
      <c r="J238" s="5">
        <f t="shared" si="3"/>
        <v>0.685131195335277</v>
      </c>
    </row>
    <row r="239" spans="1:10" x14ac:dyDescent="0.45">
      <c r="A239" s="4">
        <v>236</v>
      </c>
      <c r="B239" s="5">
        <v>0.99999999999999978</v>
      </c>
      <c r="C239" s="5">
        <v>0.99902330675251705</v>
      </c>
      <c r="D239" s="5">
        <v>0.99744747838954007</v>
      </c>
      <c r="E239" s="5">
        <v>0.99055449398959139</v>
      </c>
      <c r="F239" s="5">
        <v>0.98140287624472367</v>
      </c>
      <c r="G239" s="5">
        <v>0.98454425037253612</v>
      </c>
      <c r="H239" s="5">
        <v>0.98645286546605493</v>
      </c>
      <c r="I239" s="5">
        <v>0.96255222657750639</v>
      </c>
      <c r="J239" s="5">
        <f t="shared" si="3"/>
        <v>0.68804664723032072</v>
      </c>
    </row>
    <row r="240" spans="1:10" x14ac:dyDescent="0.45">
      <c r="A240" s="4">
        <v>237</v>
      </c>
      <c r="B240" s="5">
        <v>0.99999999999999978</v>
      </c>
      <c r="C240" s="5">
        <v>0.9990554344225635</v>
      </c>
      <c r="D240" s="5">
        <v>0.99752142013656919</v>
      </c>
      <c r="E240" s="5">
        <v>0.99074932665229754</v>
      </c>
      <c r="F240" s="5">
        <v>0.98172705972651486</v>
      </c>
      <c r="G240" s="5">
        <v>0.98484868691430261</v>
      </c>
      <c r="H240" s="5">
        <v>0.9868062578875727</v>
      </c>
      <c r="I240" s="5">
        <v>0.96353267539461052</v>
      </c>
      <c r="J240" s="5">
        <f t="shared" si="3"/>
        <v>0.69096209912536444</v>
      </c>
    </row>
    <row r="241" spans="1:10" x14ac:dyDescent="0.45">
      <c r="A241" s="4">
        <v>238</v>
      </c>
      <c r="B241" s="5">
        <v>0.99999999999999978</v>
      </c>
      <c r="C241" s="5">
        <v>0.99908393867117606</v>
      </c>
      <c r="D241" s="5">
        <v>0.9975938305456421</v>
      </c>
      <c r="E241" s="5">
        <v>0.99094138095261208</v>
      </c>
      <c r="F241" s="5">
        <v>0.98205048577026444</v>
      </c>
      <c r="G241" s="5">
        <v>0.98515128396034846</v>
      </c>
      <c r="H241" s="5">
        <v>0.98715782869867019</v>
      </c>
      <c r="I241" s="5">
        <v>0.96449442633205418</v>
      </c>
      <c r="J241" s="5">
        <f t="shared" si="3"/>
        <v>0.69387755102040816</v>
      </c>
    </row>
    <row r="242" spans="1:10" x14ac:dyDescent="0.45">
      <c r="A242" s="4">
        <v>239</v>
      </c>
      <c r="B242" s="5">
        <v>0.99999999999999978</v>
      </c>
      <c r="C242" s="5">
        <v>0.99911189940657363</v>
      </c>
      <c r="D242" s="5">
        <v>0.99766602219214984</v>
      </c>
      <c r="E242" s="5">
        <v>0.99113158301133231</v>
      </c>
      <c r="F242" s="5">
        <v>0.98237340685531971</v>
      </c>
      <c r="G242" s="5">
        <v>0.98545265467591381</v>
      </c>
      <c r="H242" s="5">
        <v>0.98750903518768374</v>
      </c>
      <c r="I242" s="5">
        <v>0.96545311761646257</v>
      </c>
      <c r="J242" s="5">
        <f t="shared" si="3"/>
        <v>0.69679300291545188</v>
      </c>
    </row>
    <row r="243" spans="1:10" x14ac:dyDescent="0.45">
      <c r="A243" s="4">
        <v>240</v>
      </c>
      <c r="B243" s="5">
        <v>0.99999999999999978</v>
      </c>
      <c r="C243" s="5">
        <v>0.99913973936125666</v>
      </c>
      <c r="D243" s="5">
        <v>0.99773296353709329</v>
      </c>
      <c r="E243" s="5">
        <v>0.99131981706335848</v>
      </c>
      <c r="F243" s="5">
        <v>0.98268925851865363</v>
      </c>
      <c r="G243" s="5">
        <v>0.98575264576968868</v>
      </c>
      <c r="H243" s="5">
        <v>0.98784767256479789</v>
      </c>
      <c r="I243" s="5">
        <v>0.96639107125252022</v>
      </c>
      <c r="J243" s="5">
        <f t="shared" si="3"/>
        <v>0.69970845481049559</v>
      </c>
    </row>
    <row r="244" spans="1:10" x14ac:dyDescent="0.45">
      <c r="A244" s="4">
        <v>241</v>
      </c>
      <c r="B244" s="5">
        <v>0.99999999999999978</v>
      </c>
      <c r="C244" s="5">
        <v>0.9991672169737964</v>
      </c>
      <c r="D244" s="5">
        <v>0.99779881106921087</v>
      </c>
      <c r="E244" s="5">
        <v>0.9915077038200858</v>
      </c>
      <c r="F244" s="5">
        <v>0.98300410026459883</v>
      </c>
      <c r="G244" s="5">
        <v>0.98605202369822331</v>
      </c>
      <c r="H244" s="5">
        <v>0.9881781126950212</v>
      </c>
      <c r="I244" s="5">
        <v>0.96730318781850166</v>
      </c>
      <c r="J244" s="5">
        <f t="shared" si="3"/>
        <v>0.70262390670553931</v>
      </c>
    </row>
    <row r="245" spans="1:10" x14ac:dyDescent="0.45">
      <c r="A245" s="4">
        <v>242</v>
      </c>
      <c r="B245" s="5">
        <v>0.99999999999999978</v>
      </c>
      <c r="C245" s="5">
        <v>0.99919469458633614</v>
      </c>
      <c r="D245" s="5">
        <v>0.99786356478850258</v>
      </c>
      <c r="E245" s="5">
        <v>0.99169431716071699</v>
      </c>
      <c r="F245" s="5">
        <v>0.98331742713446091</v>
      </c>
      <c r="G245" s="5">
        <v>0.98634986871365748</v>
      </c>
      <c r="H245" s="5">
        <v>0.98849871612897544</v>
      </c>
      <c r="I245" s="5">
        <v>0.96819524665902912</v>
      </c>
      <c r="J245" s="5">
        <f t="shared" si="3"/>
        <v>0.70553935860058314</v>
      </c>
    </row>
    <row r="246" spans="1:10" x14ac:dyDescent="0.45">
      <c r="A246" s="4">
        <v>243</v>
      </c>
      <c r="B246" s="5">
        <v>0.99999999999999978</v>
      </c>
      <c r="C246" s="5">
        <v>0.99922156829530351</v>
      </c>
      <c r="D246" s="5">
        <v>0.9979265684072729</v>
      </c>
      <c r="E246" s="5">
        <v>0.99187375306517001</v>
      </c>
      <c r="F246" s="5">
        <v>0.98363075400432298</v>
      </c>
      <c r="G246" s="5">
        <v>0.98664756043778157</v>
      </c>
      <c r="H246" s="5">
        <v>0.98881585850313136</v>
      </c>
      <c r="I246" s="5">
        <v>0.96907506688741518</v>
      </c>
      <c r="J246" s="5">
        <f t="shared" si="3"/>
        <v>0.70845481049562686</v>
      </c>
    </row>
    <row r="247" spans="1:10" x14ac:dyDescent="0.45">
      <c r="A247" s="4">
        <v>244</v>
      </c>
      <c r="B247" s="5">
        <v>0.99999999999999978</v>
      </c>
      <c r="C247" s="5">
        <v>0.99924807966212748</v>
      </c>
      <c r="D247" s="5">
        <v>0.99798760316295665</v>
      </c>
      <c r="E247" s="5">
        <v>0.99205145249312832</v>
      </c>
      <c r="F247" s="5">
        <v>0.98394231351875472</v>
      </c>
      <c r="G247" s="5">
        <v>0.98694494557928558</v>
      </c>
      <c r="H247" s="5">
        <v>0.98913300087728728</v>
      </c>
      <c r="I247" s="5">
        <v>0.96995488711580125</v>
      </c>
      <c r="J247" s="5">
        <f t="shared" si="3"/>
        <v>0.71137026239067058</v>
      </c>
    </row>
    <row r="248" spans="1:10" x14ac:dyDescent="0.45">
      <c r="A248" s="4">
        <v>245</v>
      </c>
      <c r="B248" s="5">
        <v>0.99999999999999978</v>
      </c>
      <c r="C248" s="5">
        <v>0.99927410790609361</v>
      </c>
      <c r="D248" s="5">
        <v>0.99804798163094488</v>
      </c>
      <c r="E248" s="5">
        <v>0.99222892039088739</v>
      </c>
      <c r="F248" s="5">
        <v>0.98425059080167299</v>
      </c>
      <c r="G248" s="5">
        <v>0.98723481944659697</v>
      </c>
      <c r="H248" s="5">
        <v>0.98944886812414901</v>
      </c>
      <c r="I248" s="5">
        <v>0.9708098901584562</v>
      </c>
      <c r="J248" s="5">
        <f t="shared" si="3"/>
        <v>0.7142857142857143</v>
      </c>
    </row>
    <row r="249" spans="1:10" x14ac:dyDescent="0.45">
      <c r="A249" s="4">
        <v>246</v>
      </c>
      <c r="B249" s="5">
        <v>0.99999999999999978</v>
      </c>
      <c r="C249" s="5">
        <v>0.99929971341755919</v>
      </c>
      <c r="D249" s="5">
        <v>0.99810792257380276</v>
      </c>
      <c r="E249" s="5">
        <v>0.99240499910745061</v>
      </c>
      <c r="F249" s="5">
        <v>0.98455836312589684</v>
      </c>
      <c r="G249" s="5">
        <v>0.98723481944659697</v>
      </c>
      <c r="H249" s="5">
        <v>0.98975599164099382</v>
      </c>
      <c r="I249" s="5">
        <v>0.97165095478172792</v>
      </c>
      <c r="J249" s="5">
        <f t="shared" si="3"/>
        <v>0.71720116618075802</v>
      </c>
    </row>
    <row r="250" spans="1:10" x14ac:dyDescent="0.45">
      <c r="A250" s="4">
        <v>247</v>
      </c>
      <c r="B250" s="5">
        <v>0.99999999999999978</v>
      </c>
      <c r="C250" s="5">
        <v>0.99932513775795306</v>
      </c>
      <c r="D250" s="5">
        <v>0.99810792257380276</v>
      </c>
      <c r="E250" s="5">
        <v>0.99257922558241951</v>
      </c>
      <c r="F250" s="5">
        <v>0.98485704619362191</v>
      </c>
      <c r="G250" s="5">
        <v>0.98723481944659697</v>
      </c>
      <c r="H250" s="5">
        <v>0.99006056490325034</v>
      </c>
      <c r="I250" s="5">
        <v>0.97247162171809731</v>
      </c>
      <c r="J250" s="5">
        <f t="shared" si="3"/>
        <v>0.72011661807580174</v>
      </c>
    </row>
    <row r="251" spans="1:10" x14ac:dyDescent="0.45">
      <c r="A251" s="4">
        <v>248</v>
      </c>
      <c r="B251" s="5">
        <v>0.99999999999999978</v>
      </c>
      <c r="C251" s="5">
        <v>0.99935026014656081</v>
      </c>
      <c r="D251" s="5">
        <v>0.99816501960331339</v>
      </c>
      <c r="E251" s="5">
        <v>0.99274708497690789</v>
      </c>
      <c r="F251" s="5">
        <v>0.98514310529398752</v>
      </c>
      <c r="G251" s="5">
        <v>0.98751656887447548</v>
      </c>
      <c r="H251" s="5">
        <v>0.99035967333424624</v>
      </c>
      <c r="I251" s="5">
        <v>0.973274270697703</v>
      </c>
      <c r="J251" s="5">
        <f t="shared" si="3"/>
        <v>0.72303206997084546</v>
      </c>
    </row>
    <row r="252" spans="1:10" x14ac:dyDescent="0.45">
      <c r="A252" s="4">
        <v>249</v>
      </c>
      <c r="B252" s="5">
        <v>0.99999999999999978</v>
      </c>
      <c r="C252" s="5">
        <v>0.99937459746052459</v>
      </c>
      <c r="D252" s="5">
        <v>0.99816501960331339</v>
      </c>
      <c r="E252" s="5">
        <v>0.99291181871370571</v>
      </c>
      <c r="F252" s="5">
        <v>0.98542840695631151</v>
      </c>
      <c r="G252" s="5">
        <v>0.98779218664995183</v>
      </c>
      <c r="H252" s="5">
        <v>0.99064876290793114</v>
      </c>
      <c r="I252" s="5">
        <v>0.97406944052544453</v>
      </c>
      <c r="J252" s="5">
        <f t="shared" si="3"/>
        <v>0.72594752186588918</v>
      </c>
    </row>
    <row r="253" spans="1:10" x14ac:dyDescent="0.45">
      <c r="A253" s="4">
        <v>250</v>
      </c>
      <c r="B253" s="5">
        <v>0.99999999999999978</v>
      </c>
      <c r="C253" s="5">
        <v>0.99939766657698648</v>
      </c>
      <c r="D253" s="5">
        <v>0.99822124158256331</v>
      </c>
      <c r="E253" s="5">
        <v>0.99307585785990571</v>
      </c>
      <c r="F253" s="5">
        <v>0.98571295118059399</v>
      </c>
      <c r="G253" s="5">
        <v>0.98806780442542819</v>
      </c>
      <c r="H253" s="5">
        <v>0.99093329845556555</v>
      </c>
      <c r="I253" s="5">
        <v>0.97480409721537586</v>
      </c>
      <c r="J253" s="5">
        <f t="shared" si="3"/>
        <v>0.7288629737609329</v>
      </c>
    </row>
    <row r="254" spans="1:10" x14ac:dyDescent="0.45">
      <c r="A254" s="4">
        <v>251</v>
      </c>
      <c r="B254" s="5">
        <v>0.99999999999999978</v>
      </c>
      <c r="C254" s="5">
        <v>0.9994206753030912</v>
      </c>
      <c r="D254" s="5">
        <v>0.99827746356181324</v>
      </c>
      <c r="E254" s="5">
        <v>0.99323966547590636</v>
      </c>
      <c r="F254" s="5">
        <v>0.98599572804944613</v>
      </c>
      <c r="G254" s="5">
        <v>0.98834250245304422</v>
      </c>
      <c r="H254" s="5">
        <v>0.99121637671486373</v>
      </c>
      <c r="I254" s="5">
        <v>0.97553127475344303</v>
      </c>
      <c r="J254" s="5">
        <f t="shared" si="3"/>
        <v>0.73177842565597673</v>
      </c>
    </row>
    <row r="255" spans="1:10" x14ac:dyDescent="0.45">
      <c r="A255" s="4">
        <v>252</v>
      </c>
      <c r="B255" s="5">
        <v>0.99999999999999978</v>
      </c>
      <c r="C255" s="5">
        <v>0.99944308012562355</v>
      </c>
      <c r="D255" s="5">
        <v>0.99833346677849799</v>
      </c>
      <c r="E255" s="5">
        <v>0.99339421188393529</v>
      </c>
      <c r="F255" s="5">
        <v>0.98627623260417352</v>
      </c>
      <c r="G255" s="5">
        <v>0.98860309768013532</v>
      </c>
      <c r="H255" s="5">
        <v>0.99149909065207797</v>
      </c>
      <c r="I255" s="5">
        <v>0.97625233298543956</v>
      </c>
      <c r="J255" s="5">
        <f t="shared" si="3"/>
        <v>0.73469387755102045</v>
      </c>
    </row>
    <row r="256" spans="1:10" x14ac:dyDescent="0.45">
      <c r="A256" s="4">
        <v>253</v>
      </c>
      <c r="B256" s="5">
        <v>0.99999999999999978</v>
      </c>
      <c r="C256" s="5">
        <v>0.9994649414349408</v>
      </c>
      <c r="D256" s="5">
        <v>0.99838881370748722</v>
      </c>
      <c r="E256" s="5">
        <v>0.99354806370136628</v>
      </c>
      <c r="F256" s="5">
        <v>0.98655345492738744</v>
      </c>
      <c r="G256" s="5">
        <v>0.98886124024626554</v>
      </c>
      <c r="H256" s="5">
        <v>0.99177360734240128</v>
      </c>
      <c r="I256" s="5">
        <v>0.97696217248963979</v>
      </c>
      <c r="J256" s="5">
        <f t="shared" si="3"/>
        <v>0.73760932944606417</v>
      </c>
    </row>
    <row r="257" spans="1:10" x14ac:dyDescent="0.45">
      <c r="A257" s="4">
        <v>254</v>
      </c>
      <c r="B257" s="5">
        <v>0.99999999999999978</v>
      </c>
      <c r="C257" s="5">
        <v>0.99948674235390089</v>
      </c>
      <c r="D257" s="5">
        <v>0.99844416063647645</v>
      </c>
      <c r="E257" s="5">
        <v>0.99370064210270115</v>
      </c>
      <c r="F257" s="5">
        <v>0.98682865741582393</v>
      </c>
      <c r="G257" s="5">
        <v>0.98911830977322546</v>
      </c>
      <c r="H257" s="5">
        <v>0.99204320568459003</v>
      </c>
      <c r="I257" s="5">
        <v>0.97766079326604372</v>
      </c>
      <c r="J257" s="5">
        <f t="shared" si="3"/>
        <v>0.74052478134110788</v>
      </c>
    </row>
    <row r="258" spans="1:10" x14ac:dyDescent="0.45">
      <c r="A258" s="4">
        <v>255</v>
      </c>
      <c r="B258" s="5">
        <v>0.99999999999999978</v>
      </c>
      <c r="C258" s="5">
        <v>0.99950769780785975</v>
      </c>
      <c r="D258" s="5">
        <v>0.99849928880290051</v>
      </c>
      <c r="E258" s="5">
        <v>0.99384928449064802</v>
      </c>
      <c r="F258" s="5">
        <v>0.98710108263144125</v>
      </c>
      <c r="G258" s="5">
        <v>0.9893594370039398</v>
      </c>
      <c r="H258" s="5">
        <v>0.99230752135656031</v>
      </c>
      <c r="I258" s="5">
        <v>0.97834071616278717</v>
      </c>
      <c r="J258" s="5">
        <f t="shared" si="3"/>
        <v>0.7434402332361516</v>
      </c>
    </row>
    <row r="259" spans="1:10" x14ac:dyDescent="0.45">
      <c r="A259" s="4">
        <v>256</v>
      </c>
      <c r="B259" s="5">
        <v>0.99999999999999978</v>
      </c>
      <c r="C259" s="5">
        <v>0.99952841170038964</v>
      </c>
      <c r="D259" s="5">
        <v>0.99855266686880317</v>
      </c>
      <c r="E259" s="5">
        <v>0.99399572734170161</v>
      </c>
      <c r="F259" s="5">
        <v>0.98737174049162824</v>
      </c>
      <c r="G259" s="5">
        <v>0.98959719182583294</v>
      </c>
      <c r="H259" s="5">
        <v>0.9925640041037237</v>
      </c>
      <c r="I259" s="5">
        <v>0.9790134998691149</v>
      </c>
      <c r="J259" s="5">
        <f t="shared" si="3"/>
        <v>0.74635568513119532</v>
      </c>
    </row>
    <row r="260" spans="1:10" x14ac:dyDescent="0.45">
      <c r="A260" s="4">
        <v>257</v>
      </c>
      <c r="B260" s="5">
        <v>0.99999999999999978</v>
      </c>
      <c r="C260" s="5">
        <v>0.99954852168934727</v>
      </c>
      <c r="D260" s="5">
        <v>0.99860407607161927</v>
      </c>
      <c r="E260" s="5">
        <v>0.99413568734717495</v>
      </c>
      <c r="F260" s="5">
        <v>0.98764214587246812</v>
      </c>
      <c r="G260" s="5">
        <v>0.98983065449104457</v>
      </c>
      <c r="H260" s="5">
        <v>0.99281830091838286</v>
      </c>
      <c r="I260" s="5">
        <v>0.97968220403806217</v>
      </c>
      <c r="J260" s="5">
        <f t="shared" ref="J260:J323" si="4">A260/A$347</f>
        <v>0.74927113702623904</v>
      </c>
    </row>
    <row r="261" spans="1:10" x14ac:dyDescent="0.45">
      <c r="A261" s="4">
        <v>258</v>
      </c>
      <c r="B261" s="5">
        <v>0.99999999999999978</v>
      </c>
      <c r="C261" s="5">
        <v>0.9995686316783049</v>
      </c>
      <c r="D261" s="5">
        <v>0.99860407607161927</v>
      </c>
      <c r="E261" s="5">
        <v>0.99427495276205047</v>
      </c>
      <c r="F261" s="5">
        <v>0.98790851158375292</v>
      </c>
      <c r="G261" s="5">
        <v>0.9900641171562562</v>
      </c>
      <c r="H261" s="5">
        <v>0.99307205124991593</v>
      </c>
      <c r="I261" s="5">
        <v>0.98034886843831914</v>
      </c>
      <c r="J261" s="5">
        <f t="shared" si="4"/>
        <v>0.75218658892128276</v>
      </c>
    </row>
    <row r="262" spans="1:10" x14ac:dyDescent="0.45">
      <c r="A262" s="4">
        <v>259</v>
      </c>
      <c r="B262" s="5">
        <v>0.99999999999999978</v>
      </c>
      <c r="C262" s="5">
        <v>0.99958837932511913</v>
      </c>
      <c r="D262" s="5">
        <v>0.99865482898673985</v>
      </c>
      <c r="E262" s="5">
        <v>0.99441005063333865</v>
      </c>
      <c r="F262" s="5">
        <v>0.98817462481569052</v>
      </c>
      <c r="G262" s="5">
        <v>0.99029236791692599</v>
      </c>
      <c r="H262" s="5">
        <v>0.99332489077623898</v>
      </c>
      <c r="I262" s="5">
        <v>0.98099241546008686</v>
      </c>
      <c r="J262" s="5">
        <f t="shared" si="4"/>
        <v>0.75510204081632648</v>
      </c>
    </row>
    <row r="263" spans="1:10" x14ac:dyDescent="0.45">
      <c r="A263" s="4">
        <v>260</v>
      </c>
      <c r="B263" s="5">
        <v>0.99999999999999978</v>
      </c>
      <c r="C263" s="5">
        <v>0.99960794580086165</v>
      </c>
      <c r="D263" s="5">
        <v>0.99870558190186043</v>
      </c>
      <c r="E263" s="5">
        <v>0.99453970754494347</v>
      </c>
      <c r="F263" s="5">
        <v>0.98843745581611464</v>
      </c>
      <c r="G263" s="5">
        <v>0.99052031209497571</v>
      </c>
      <c r="H263" s="5">
        <v>0.99357208331025937</v>
      </c>
      <c r="I263" s="5">
        <v>0.98162474375405828</v>
      </c>
      <c r="J263" s="5">
        <f t="shared" si="4"/>
        <v>0.75801749271137031</v>
      </c>
    </row>
    <row r="264" spans="1:10" x14ac:dyDescent="0.45">
      <c r="A264" s="4">
        <v>261</v>
      </c>
      <c r="B264" s="5">
        <v>0.99999999999999978</v>
      </c>
      <c r="C264" s="5">
        <v>0.99962714993446078</v>
      </c>
      <c r="D264" s="5">
        <v>0.99875545976672031</v>
      </c>
      <c r="E264" s="5">
        <v>0.9946693644565483</v>
      </c>
      <c r="F264" s="5">
        <v>0.9886970045850253</v>
      </c>
      <c r="G264" s="5">
        <v>0.99074135816407294</v>
      </c>
      <c r="H264" s="5">
        <v>0.99381453965718725</v>
      </c>
      <c r="I264" s="5">
        <v>0.9822434735900949</v>
      </c>
      <c r="J264" s="5">
        <f t="shared" si="4"/>
        <v>0.76093294460641403</v>
      </c>
    </row>
    <row r="265" spans="1:10" x14ac:dyDescent="0.45">
      <c r="A265" s="4">
        <v>262</v>
      </c>
      <c r="B265" s="5">
        <v>0.99999999999999978</v>
      </c>
      <c r="C265" s="5">
        <v>0.99964599172591662</v>
      </c>
      <c r="D265" s="5">
        <v>0.99880533763158019</v>
      </c>
      <c r="E265" s="5">
        <v>0.99479855830775454</v>
      </c>
      <c r="F265" s="5">
        <v>0.98895630087458886</v>
      </c>
      <c r="G265" s="5">
        <v>0.99096102461137969</v>
      </c>
      <c r="H265" s="5">
        <v>0.99381453965718725</v>
      </c>
      <c r="I265" s="5">
        <v>0.98285200458268029</v>
      </c>
      <c r="J265" s="5">
        <f t="shared" si="4"/>
        <v>0.76384839650145775</v>
      </c>
    </row>
    <row r="266" spans="1:10" x14ac:dyDescent="0.45">
      <c r="A266" s="4">
        <v>263</v>
      </c>
      <c r="B266" s="5">
        <v>0.99999999999999978</v>
      </c>
      <c r="C266" s="5">
        <v>0.99966416922344292</v>
      </c>
      <c r="D266" s="5">
        <v>0.99885434044617938</v>
      </c>
      <c r="E266" s="5">
        <v>0.99492763639386106</v>
      </c>
      <c r="F266" s="5">
        <v>0.98921382980872208</v>
      </c>
      <c r="G266" s="5">
        <v>0.99117915814558599</v>
      </c>
      <c r="H266" s="5">
        <v>0.9940475236299301</v>
      </c>
      <c r="I266" s="5">
        <v>0.98345407630774662</v>
      </c>
      <c r="J266" s="5">
        <f t="shared" si="4"/>
        <v>0.76676384839650147</v>
      </c>
    </row>
    <row r="267" spans="1:10" x14ac:dyDescent="0.45">
      <c r="A267" s="4">
        <v>264</v>
      </c>
      <c r="B267" s="5">
        <v>0.99999999999999978</v>
      </c>
      <c r="C267" s="5">
        <v>0.99968198437882583</v>
      </c>
      <c r="D267" s="5">
        <v>0.99889940553460543</v>
      </c>
      <c r="E267" s="5">
        <v>0.99505648294976834</v>
      </c>
      <c r="F267" s="5">
        <v>0.98946908642873055</v>
      </c>
      <c r="G267" s="5">
        <v>0.99139683180586213</v>
      </c>
      <c r="H267" s="5">
        <v>0.99427467844932838</v>
      </c>
      <c r="I267" s="5">
        <v>0.98405070864963906</v>
      </c>
      <c r="J267" s="5">
        <f t="shared" si="4"/>
        <v>0.76967930029154519</v>
      </c>
    </row>
    <row r="268" spans="1:10" x14ac:dyDescent="0.45">
      <c r="A268" s="4">
        <v>265</v>
      </c>
      <c r="B268" s="5">
        <v>0.99999999999999978</v>
      </c>
      <c r="C268" s="5">
        <v>0.99969961836313703</v>
      </c>
      <c r="D268" s="5">
        <v>0.99894162670968423</v>
      </c>
      <c r="E268" s="5">
        <v>0.99518405608957949</v>
      </c>
      <c r="F268" s="5">
        <v>0.98972358561069751</v>
      </c>
      <c r="G268" s="5">
        <v>0.9916118995138673</v>
      </c>
      <c r="H268" s="5">
        <v>0.99449345386079369</v>
      </c>
      <c r="I268" s="5">
        <v>0.98464360141559937</v>
      </c>
      <c r="J268" s="5">
        <f t="shared" si="4"/>
        <v>0.77259475218658891</v>
      </c>
    </row>
    <row r="269" spans="1:10" x14ac:dyDescent="0.45">
      <c r="A269" s="4">
        <v>266</v>
      </c>
      <c r="B269" s="5">
        <v>0.99999999999999978</v>
      </c>
      <c r="C269" s="5">
        <v>0.99971725234744824</v>
      </c>
      <c r="D269" s="5">
        <v>0.99898187902167634</v>
      </c>
      <c r="E269" s="5">
        <v>0.99531070310859349</v>
      </c>
      <c r="F269" s="5">
        <v>0.98997429760245659</v>
      </c>
      <c r="G269" s="5">
        <v>0.9918232882304312</v>
      </c>
      <c r="H269" s="5">
        <v>0.99469710990577143</v>
      </c>
      <c r="I269" s="5">
        <v>0.98520351792106764</v>
      </c>
      <c r="J269" s="5">
        <f t="shared" si="4"/>
        <v>0.77551020408163263</v>
      </c>
    </row>
    <row r="270" spans="1:10" x14ac:dyDescent="0.45">
      <c r="A270" s="4">
        <v>267</v>
      </c>
      <c r="B270" s="5">
        <v>0.99999999999999978</v>
      </c>
      <c r="C270" s="5">
        <v>0.99973434281854434</v>
      </c>
      <c r="D270" s="5">
        <v>0.99902191257110329</v>
      </c>
      <c r="E270" s="5">
        <v>0.99531070310859349</v>
      </c>
      <c r="F270" s="5">
        <v>0.99022273728009091</v>
      </c>
      <c r="G270" s="5">
        <v>0.9920279321293527</v>
      </c>
      <c r="H270" s="5">
        <v>0.99489548328053057</v>
      </c>
      <c r="I270" s="5">
        <v>0.98574847612280758</v>
      </c>
      <c r="J270" s="5">
        <f t="shared" si="4"/>
        <v>0.77842565597667635</v>
      </c>
    </row>
    <row r="271" spans="1:10" x14ac:dyDescent="0.45">
      <c r="A271" s="4">
        <v>268</v>
      </c>
      <c r="B271" s="5">
        <v>0.99999999999999978</v>
      </c>
      <c r="C271" s="5">
        <v>0.99975119172821159</v>
      </c>
      <c r="D271" s="5">
        <v>0.99906063354513919</v>
      </c>
      <c r="E271" s="5">
        <v>0.99543735012760748</v>
      </c>
      <c r="F271" s="5">
        <v>0.99046688480882306</v>
      </c>
      <c r="G271" s="5">
        <v>0.99222981678469324</v>
      </c>
      <c r="H271" s="5">
        <v>0.99509039559549139</v>
      </c>
      <c r="I271" s="5">
        <v>0.98628731501847677</v>
      </c>
      <c r="J271" s="5">
        <f t="shared" si="4"/>
        <v>0.78134110787172006</v>
      </c>
    </row>
    <row r="272" spans="1:10" x14ac:dyDescent="0.45">
      <c r="A272" s="4">
        <v>269</v>
      </c>
      <c r="B272" s="5">
        <v>0.99999999999999978</v>
      </c>
      <c r="C272" s="5">
        <v>0.99976785946680713</v>
      </c>
      <c r="D272" s="5">
        <v>0.99909804194378404</v>
      </c>
      <c r="E272" s="5">
        <v>0.99556330255602354</v>
      </c>
      <c r="F272" s="5">
        <v>0.99070446787452826</v>
      </c>
      <c r="G272" s="5">
        <v>0.99242894219645283</v>
      </c>
      <c r="H272" s="5">
        <v>0.99527765714668737</v>
      </c>
      <c r="I272" s="5">
        <v>0.9868220743767655</v>
      </c>
      <c r="J272" s="5">
        <f t="shared" si="4"/>
        <v>0.78425655976676389</v>
      </c>
    </row>
    <row r="273" spans="1:10" x14ac:dyDescent="0.45">
      <c r="A273" s="4">
        <v>270</v>
      </c>
      <c r="B273" s="5">
        <v>0.99999999999999978</v>
      </c>
      <c r="C273" s="5">
        <v>0.99978380252111587</v>
      </c>
      <c r="D273" s="5">
        <v>0.9991345752921682</v>
      </c>
      <c r="E273" s="5">
        <v>0.99568740274284528</v>
      </c>
      <c r="F273" s="5">
        <v>0.99093851622937279</v>
      </c>
      <c r="G273" s="5">
        <v>0.99262546165594157</v>
      </c>
      <c r="H273" s="5">
        <v>0.99546218628225303</v>
      </c>
      <c r="I273" s="5">
        <v>0.98734663489160313</v>
      </c>
      <c r="J273" s="5">
        <f t="shared" si="4"/>
        <v>0.78717201166180761</v>
      </c>
    </row>
    <row r="274" spans="1:10" x14ac:dyDescent="0.45">
      <c r="A274" s="4">
        <v>271</v>
      </c>
      <c r="B274" s="5">
        <v>0.99999999999999978</v>
      </c>
      <c r="C274" s="5">
        <v>0.99979781308399329</v>
      </c>
      <c r="D274" s="5">
        <v>0.99917067111542202</v>
      </c>
      <c r="E274" s="5">
        <v>0.9958108083390691</v>
      </c>
      <c r="F274" s="5">
        <v>0.99116852491466234</v>
      </c>
      <c r="G274" s="5">
        <v>0.99282060149363982</v>
      </c>
      <c r="H274" s="5">
        <v>0.99564361868010443</v>
      </c>
      <c r="I274" s="5">
        <v>0.98785589714126398</v>
      </c>
      <c r="J274" s="5">
        <f t="shared" si="4"/>
        <v>0.79008746355685133</v>
      </c>
    </row>
    <row r="275" spans="1:10" x14ac:dyDescent="0.45">
      <c r="A275" s="4">
        <v>272</v>
      </c>
      <c r="B275" s="5">
        <v>0.99999999999999978</v>
      </c>
      <c r="C275" s="5">
        <v>0.99981146130472731</v>
      </c>
      <c r="D275" s="5">
        <v>0.99920304797506787</v>
      </c>
      <c r="E275" s="5">
        <v>0.99593375087489433</v>
      </c>
      <c r="F275" s="5">
        <v>0.99139853359995189</v>
      </c>
      <c r="G275" s="5">
        <v>0.9930053175222544</v>
      </c>
      <c r="H275" s="5">
        <v>0.99582395811170366</v>
      </c>
      <c r="I275" s="5">
        <v>0.98836413950657975</v>
      </c>
      <c r="J275" s="5">
        <f t="shared" si="4"/>
        <v>0.79300291545189505</v>
      </c>
    </row>
    <row r="276" spans="1:10" x14ac:dyDescent="0.45">
      <c r="A276" s="4">
        <v>273</v>
      </c>
      <c r="B276" s="5">
        <v>0.99999999999999978</v>
      </c>
      <c r="C276" s="5">
        <v>0.99982486796403236</v>
      </c>
      <c r="D276" s="5">
        <v>0.9992347685470182</v>
      </c>
      <c r="E276" s="5">
        <v>0.99605623035032098</v>
      </c>
      <c r="F276" s="5">
        <v>0.99162475509503356</v>
      </c>
      <c r="G276" s="5">
        <v>0.99318620126811763</v>
      </c>
      <c r="H276" s="5">
        <v>0.99599482516911786</v>
      </c>
      <c r="I276" s="5">
        <v>0.98886694248872153</v>
      </c>
      <c r="J276" s="5">
        <f t="shared" si="4"/>
        <v>0.79591836734693877</v>
      </c>
    </row>
    <row r="277" spans="1:10" x14ac:dyDescent="0.45">
      <c r="A277" s="4">
        <v>274</v>
      </c>
      <c r="B277" s="5">
        <v>0.99999999999999978</v>
      </c>
      <c r="C277" s="5">
        <v>0.99983742915833618</v>
      </c>
      <c r="D277" s="5">
        <v>0.99926627035640336</v>
      </c>
      <c r="E277" s="5">
        <v>0.99617755217475112</v>
      </c>
      <c r="F277" s="5">
        <v>0.99184592700317142</v>
      </c>
      <c r="G277" s="5">
        <v>0.99335911386585807</v>
      </c>
      <c r="H277" s="5">
        <v>0.99616368845506986</v>
      </c>
      <c r="I277" s="5">
        <v>0.98935920666596389</v>
      </c>
      <c r="J277" s="5">
        <f t="shared" si="4"/>
        <v>0.79883381924198249</v>
      </c>
    </row>
    <row r="278" spans="1:10" x14ac:dyDescent="0.45">
      <c r="A278" s="4">
        <v>275</v>
      </c>
      <c r="B278" s="5">
        <v>0.99999999999999978</v>
      </c>
      <c r="C278" s="5">
        <v>0.99984980918156829</v>
      </c>
      <c r="D278" s="5">
        <v>0.99929733464065817</v>
      </c>
      <c r="E278" s="5">
        <v>0.99629829517368307</v>
      </c>
      <c r="F278" s="5">
        <v>0.99206129188632397</v>
      </c>
      <c r="G278" s="5">
        <v>0.99352804088953717</v>
      </c>
      <c r="H278" s="5">
        <v>0.99633127661372778</v>
      </c>
      <c r="I278" s="5">
        <v>0.98985011099741271</v>
      </c>
      <c r="J278" s="5">
        <f t="shared" si="4"/>
        <v>0.80174927113702621</v>
      </c>
    </row>
    <row r="279" spans="1:10" x14ac:dyDescent="0.45">
      <c r="A279" s="4">
        <v>276</v>
      </c>
      <c r="B279" s="5">
        <v>0.99999999999999978</v>
      </c>
      <c r="C279" s="5">
        <v>0.99986194764337155</v>
      </c>
      <c r="D279" s="5">
        <v>0.99932818016234781</v>
      </c>
      <c r="E279" s="5">
        <v>0.99641718593102069</v>
      </c>
      <c r="F279" s="5">
        <v>0.99227589933143501</v>
      </c>
      <c r="G279" s="5">
        <v>0.99369466854356547</v>
      </c>
      <c r="H279" s="5">
        <v>0.99649230697487301</v>
      </c>
      <c r="I279" s="5">
        <v>0.99031823791182061</v>
      </c>
      <c r="J279" s="5">
        <f t="shared" si="4"/>
        <v>0.80466472303206993</v>
      </c>
    </row>
    <row r="280" spans="1:10" x14ac:dyDescent="0.45">
      <c r="A280" s="4">
        <v>277</v>
      </c>
      <c r="B280" s="5">
        <v>0.99999999999999978</v>
      </c>
      <c r="C280" s="5">
        <v>0.99986194764337155</v>
      </c>
      <c r="D280" s="5">
        <v>0.99935793187121158</v>
      </c>
      <c r="E280" s="5">
        <v>0.99653584515815896</v>
      </c>
      <c r="F280" s="5">
        <v>0.99248671958633816</v>
      </c>
      <c r="G280" s="5">
        <v>0.99386006986711328</v>
      </c>
      <c r="H280" s="5">
        <v>0.99664495792808527</v>
      </c>
      <c r="I280" s="5">
        <v>0.99077208644539694</v>
      </c>
      <c r="J280" s="5">
        <f t="shared" si="4"/>
        <v>0.80758017492711365</v>
      </c>
    </row>
    <row r="281" spans="1:10" x14ac:dyDescent="0.45">
      <c r="A281" s="4">
        <v>278</v>
      </c>
      <c r="B281" s="5">
        <v>0.99999999999999978</v>
      </c>
      <c r="C281" s="5">
        <v>0.99987348220160255</v>
      </c>
      <c r="D281" s="5">
        <v>0.99938505842929326</v>
      </c>
      <c r="E281" s="5">
        <v>0.9966509156672082</v>
      </c>
      <c r="F281" s="5">
        <v>0.99269577248581098</v>
      </c>
      <c r="G281" s="5">
        <v>0.99402516460804102</v>
      </c>
      <c r="H281" s="5">
        <v>0.99679706239817156</v>
      </c>
      <c r="I281" s="5">
        <v>0.99121913575000575</v>
      </c>
      <c r="J281" s="5">
        <f t="shared" si="4"/>
        <v>0.81049562682215748</v>
      </c>
    </row>
    <row r="282" spans="1:10" x14ac:dyDescent="0.45">
      <c r="A282" s="4">
        <v>279</v>
      </c>
      <c r="B282" s="5">
        <v>0.99999999999999978</v>
      </c>
      <c r="C282" s="5">
        <v>0.9998845336369756</v>
      </c>
      <c r="D282" s="5">
        <v>0.99941130993711425</v>
      </c>
      <c r="E282" s="5">
        <v>0.99676471276016132</v>
      </c>
      <c r="F282" s="5">
        <v>0.99289901836029848</v>
      </c>
      <c r="G282" s="5">
        <v>0.99418627377490731</v>
      </c>
      <c r="H282" s="5">
        <v>0.99694770957992163</v>
      </c>
      <c r="I282" s="5">
        <v>0.99163116902543236</v>
      </c>
      <c r="J282" s="5">
        <f t="shared" si="4"/>
        <v>0.8134110787172012</v>
      </c>
    </row>
    <row r="283" spans="1:10" x14ac:dyDescent="0.45">
      <c r="A283" s="4">
        <v>280</v>
      </c>
      <c r="B283" s="5">
        <v>0.99999999999999978</v>
      </c>
      <c r="C283" s="5">
        <v>0.99989540390127707</v>
      </c>
      <c r="D283" s="5">
        <v>0.99943668639467453</v>
      </c>
      <c r="E283" s="5">
        <v>0.99687457383972644</v>
      </c>
      <c r="F283" s="5">
        <v>0.99310201175543877</v>
      </c>
      <c r="G283" s="5">
        <v>0.99434707635915354</v>
      </c>
      <c r="H283" s="5">
        <v>0.99709471354083135</v>
      </c>
      <c r="I283" s="5">
        <v>0.99203640307189145</v>
      </c>
      <c r="J283" s="5">
        <f t="shared" si="4"/>
        <v>0.81632653061224492</v>
      </c>
    </row>
    <row r="284" spans="1:10" x14ac:dyDescent="0.45">
      <c r="A284" s="4">
        <v>281</v>
      </c>
      <c r="B284" s="5">
        <v>0.99999999999999978</v>
      </c>
      <c r="C284" s="5">
        <v>0.99990585143307786</v>
      </c>
      <c r="D284" s="5">
        <v>0.99946118780197413</v>
      </c>
      <c r="E284" s="5">
        <v>0.99698281420789647</v>
      </c>
      <c r="F284" s="5">
        <v>0.99329844068755213</v>
      </c>
      <c r="G284" s="5">
        <v>0.99450619273898921</v>
      </c>
      <c r="H284" s="5">
        <v>0.99722914838984167</v>
      </c>
      <c r="I284" s="5">
        <v>0.99242123943144822</v>
      </c>
      <c r="J284" s="5">
        <f t="shared" si="4"/>
        <v>0.81924198250728864</v>
      </c>
    </row>
    <row r="285" spans="1:10" x14ac:dyDescent="0.45">
      <c r="A285" s="4">
        <v>282</v>
      </c>
      <c r="B285" s="5">
        <v>0.99999999999999978</v>
      </c>
      <c r="C285" s="5">
        <v>0.99991629896487866</v>
      </c>
      <c r="D285" s="5">
        <v>0.99948459539644785</v>
      </c>
      <c r="E285" s="5">
        <v>0.9970887392740736</v>
      </c>
      <c r="F285" s="5">
        <v>0.99349486961966549</v>
      </c>
      <c r="G285" s="5">
        <v>0.99466193671000369</v>
      </c>
      <c r="H285" s="5">
        <v>0.99735429302570899</v>
      </c>
      <c r="I285" s="5">
        <v>0.99280335609941806</v>
      </c>
      <c r="J285" s="5">
        <f t="shared" si="4"/>
        <v>0.82215743440233235</v>
      </c>
    </row>
    <row r="286" spans="1:10" x14ac:dyDescent="0.45">
      <c r="A286" s="4">
        <v>283</v>
      </c>
      <c r="B286" s="5">
        <v>0.99999999999999978</v>
      </c>
      <c r="C286" s="5">
        <v>0.99992638415453605</v>
      </c>
      <c r="D286" s="5">
        <v>0.99950756546579123</v>
      </c>
      <c r="E286" s="5">
        <v>0.99719130715236093</v>
      </c>
      <c r="F286" s="5">
        <v>0.99368675392352945</v>
      </c>
      <c r="G286" s="5">
        <v>0.99481706751577792</v>
      </c>
      <c r="H286" s="5">
        <v>0.99747032960947535</v>
      </c>
      <c r="I286" s="5">
        <v>0.99317935346131725</v>
      </c>
      <c r="J286" s="5">
        <f t="shared" si="4"/>
        <v>0.82507288629737607</v>
      </c>
    </row>
    <row r="287" spans="1:10" x14ac:dyDescent="0.45">
      <c r="A287" s="4">
        <v>284</v>
      </c>
      <c r="B287" s="5">
        <v>0.99999999999999978</v>
      </c>
      <c r="C287" s="5">
        <v>0.99993538231776335</v>
      </c>
      <c r="D287" s="5">
        <v>0.99950756546579123</v>
      </c>
      <c r="E287" s="5">
        <v>0.99729364350044902</v>
      </c>
      <c r="F287" s="5">
        <v>0.99387838574804621</v>
      </c>
      <c r="G287" s="5">
        <v>0.99497005224321144</v>
      </c>
      <c r="H287" s="5">
        <v>0.99758017271781307</v>
      </c>
      <c r="I287" s="5">
        <v>0.99354243228817829</v>
      </c>
      <c r="J287" s="5">
        <f t="shared" si="4"/>
        <v>0.82798833819241979</v>
      </c>
    </row>
    <row r="288" spans="1:10" x14ac:dyDescent="0.45">
      <c r="A288" s="4">
        <v>285</v>
      </c>
      <c r="B288" s="5">
        <v>0.99999999999999978</v>
      </c>
      <c r="C288" s="5">
        <v>0.99994208564741593</v>
      </c>
      <c r="D288" s="5">
        <v>0.99950756546579123</v>
      </c>
      <c r="E288" s="5">
        <v>0.99739215960024874</v>
      </c>
      <c r="F288" s="5">
        <v>0.99406926013452135</v>
      </c>
      <c r="G288" s="5">
        <v>0.99512211722278465</v>
      </c>
      <c r="H288" s="5">
        <v>0.99768746557156252</v>
      </c>
      <c r="I288" s="5">
        <v>0.99389497231013979</v>
      </c>
      <c r="J288" s="5">
        <f t="shared" si="4"/>
        <v>0.83090379008746351</v>
      </c>
    </row>
    <row r="289" spans="1:10" x14ac:dyDescent="0.45">
      <c r="A289" s="4">
        <v>286</v>
      </c>
      <c r="B289" s="5">
        <v>0.99999999999999978</v>
      </c>
      <c r="C289" s="5">
        <v>0.99994788312171001</v>
      </c>
      <c r="D289" s="5">
        <v>0.99952878543461321</v>
      </c>
      <c r="E289" s="5">
        <v>0.99749067570004846</v>
      </c>
      <c r="F289" s="5">
        <v>0.99425962956230218</v>
      </c>
      <c r="G289" s="5">
        <v>0.99527096308484664</v>
      </c>
      <c r="H289" s="5">
        <v>0.99779457626426993</v>
      </c>
      <c r="I289" s="5">
        <v>0.99423221406692452</v>
      </c>
      <c r="J289" s="5">
        <f t="shared" si="4"/>
        <v>0.83381924198250734</v>
      </c>
    </row>
    <row r="290" spans="1:10" x14ac:dyDescent="0.45">
      <c r="A290" s="4">
        <v>287</v>
      </c>
      <c r="B290" s="5">
        <v>0.99999999999999978</v>
      </c>
      <c r="C290" s="5">
        <v>0.99995349942493239</v>
      </c>
      <c r="D290" s="5">
        <v>0.9995491303531745</v>
      </c>
      <c r="E290" s="5">
        <v>0.99758687649785527</v>
      </c>
      <c r="F290" s="5">
        <v>0.9944492415520414</v>
      </c>
      <c r="G290" s="5">
        <v>0.99541812274249808</v>
      </c>
      <c r="H290" s="5">
        <v>0.99790114047385126</v>
      </c>
      <c r="I290" s="5">
        <v>0.99454497859942659</v>
      </c>
      <c r="J290" s="5">
        <f t="shared" si="4"/>
        <v>0.83673469387755106</v>
      </c>
    </row>
    <row r="291" spans="1:10" x14ac:dyDescent="0.45">
      <c r="A291" s="4">
        <v>288</v>
      </c>
      <c r="B291" s="5">
        <v>0.99999999999999978</v>
      </c>
      <c r="C291" s="5">
        <v>0.99995911572815477</v>
      </c>
      <c r="D291" s="5">
        <v>0.99956925650917061</v>
      </c>
      <c r="E291" s="5">
        <v>0.99768018316817086</v>
      </c>
      <c r="F291" s="5">
        <v>0.9946338039548368</v>
      </c>
      <c r="G291" s="5">
        <v>0.99556528240014952</v>
      </c>
      <c r="H291" s="5">
        <v>0.99800223985217207</v>
      </c>
      <c r="I291" s="5">
        <v>0.99480538906887939</v>
      </c>
      <c r="J291" s="5">
        <f t="shared" si="4"/>
        <v>0.83965014577259478</v>
      </c>
    </row>
    <row r="292" spans="1:10" x14ac:dyDescent="0.45">
      <c r="A292" s="4">
        <v>289</v>
      </c>
      <c r="B292" s="5">
        <v>0.99999999999999978</v>
      </c>
      <c r="C292" s="5">
        <v>0.99996467164101999</v>
      </c>
      <c r="D292" s="5">
        <v>0.99958938266516673</v>
      </c>
      <c r="E292" s="5">
        <v>0.99777337407338684</v>
      </c>
      <c r="F292" s="5">
        <v>0.99481634652285478</v>
      </c>
      <c r="G292" s="5">
        <v>0.99571152230994064</v>
      </c>
      <c r="H292" s="5">
        <v>0.99810060681486257</v>
      </c>
      <c r="I292" s="5">
        <v>0.99506104007805496</v>
      </c>
      <c r="J292" s="5">
        <f t="shared" si="4"/>
        <v>0.8425655976676385</v>
      </c>
    </row>
    <row r="293" spans="1:10" x14ac:dyDescent="0.45">
      <c r="A293" s="4">
        <v>290</v>
      </c>
      <c r="B293" s="5">
        <v>0.99999999999999978</v>
      </c>
      <c r="C293" s="5">
        <v>0.9999698652117418</v>
      </c>
      <c r="D293" s="5">
        <v>0.99960950882116284</v>
      </c>
      <c r="E293" s="5">
        <v>0.99786274473031444</v>
      </c>
      <c r="F293" s="5">
        <v>0.99499813165283113</v>
      </c>
      <c r="G293" s="5">
        <v>0.99585776221973177</v>
      </c>
      <c r="H293" s="5">
        <v>0.9981971521671329</v>
      </c>
      <c r="I293" s="5">
        <v>0.99531329147274683</v>
      </c>
      <c r="J293" s="5">
        <f t="shared" si="4"/>
        <v>0.84548104956268222</v>
      </c>
    </row>
    <row r="294" spans="1:10" x14ac:dyDescent="0.45">
      <c r="A294" s="4">
        <v>291</v>
      </c>
      <c r="B294" s="5">
        <v>0.99999999999999978</v>
      </c>
      <c r="C294" s="5">
        <v>0.9999698652117418</v>
      </c>
      <c r="D294" s="5">
        <v>0.99962897868946343</v>
      </c>
      <c r="E294" s="5">
        <v>0.99794875819935225</v>
      </c>
      <c r="F294" s="5">
        <v>0.9951756246339053</v>
      </c>
      <c r="G294" s="5">
        <v>0.99600354225559273</v>
      </c>
      <c r="H294" s="5">
        <v>0.99829351535836119</v>
      </c>
      <c r="I294" s="5">
        <v>0.99556384306019685</v>
      </c>
      <c r="J294" s="5">
        <f t="shared" si="4"/>
        <v>0.84839650145772594</v>
      </c>
    </row>
    <row r="295" spans="1:10" x14ac:dyDescent="0.45">
      <c r="A295" s="4">
        <v>292</v>
      </c>
      <c r="B295" s="5">
        <v>0.99999999999999978</v>
      </c>
      <c r="C295" s="5">
        <v>0.99997469644032022</v>
      </c>
      <c r="D295" s="5">
        <v>0.99964801103263368</v>
      </c>
      <c r="E295" s="5">
        <v>0.99803245636639715</v>
      </c>
      <c r="F295" s="5">
        <v>0.99535210769759064</v>
      </c>
      <c r="G295" s="5">
        <v>0.99614901570883363</v>
      </c>
      <c r="H295" s="5">
        <v>0.99838095265853055</v>
      </c>
      <c r="I295" s="5">
        <v>0.99579671665233149</v>
      </c>
      <c r="J295" s="5">
        <f t="shared" si="4"/>
        <v>0.85131195335276966</v>
      </c>
    </row>
    <row r="296" spans="1:10" x14ac:dyDescent="0.45">
      <c r="A296" s="4">
        <v>293</v>
      </c>
      <c r="B296" s="5">
        <v>0.99999999999999978</v>
      </c>
      <c r="C296" s="5">
        <v>0.99997886337496911</v>
      </c>
      <c r="D296" s="5">
        <v>0.99966660585067357</v>
      </c>
      <c r="E296" s="5">
        <v>0.99811522841264488</v>
      </c>
      <c r="F296" s="5">
        <v>0.99552505605041541</v>
      </c>
      <c r="G296" s="5">
        <v>0.99629433587076444</v>
      </c>
      <c r="H296" s="5">
        <v>0.99846802563661585</v>
      </c>
      <c r="I296" s="5">
        <v>0.99602789043722428</v>
      </c>
      <c r="J296" s="5">
        <f t="shared" si="4"/>
        <v>0.85422740524781338</v>
      </c>
    </row>
    <row r="297" spans="1:10" x14ac:dyDescent="0.45">
      <c r="A297" s="4">
        <v>294</v>
      </c>
      <c r="B297" s="5">
        <v>0.99999999999999978</v>
      </c>
      <c r="C297" s="5">
        <v>0.99998254718676016</v>
      </c>
      <c r="D297" s="5">
        <v>0.99968454438101795</v>
      </c>
      <c r="E297" s="5">
        <v>0.99819418021060424</v>
      </c>
      <c r="F297" s="5">
        <v>0.9956939647336851</v>
      </c>
      <c r="G297" s="5">
        <v>0.99643536387601372</v>
      </c>
      <c r="H297" s="5">
        <v>0.99855400564844898</v>
      </c>
      <c r="I297" s="5">
        <v>0.99625634453053014</v>
      </c>
      <c r="J297" s="5">
        <f t="shared" si="4"/>
        <v>0.8571428571428571</v>
      </c>
    </row>
    <row r="298" spans="1:10" x14ac:dyDescent="0.45">
      <c r="A298" s="4">
        <v>295</v>
      </c>
      <c r="B298" s="5">
        <v>0.99999999999999978</v>
      </c>
      <c r="C298" s="5">
        <v>0.99998254718676016</v>
      </c>
      <c r="D298" s="5">
        <v>0.9997018266236668</v>
      </c>
      <c r="E298" s="5">
        <v>0.99827174282736786</v>
      </c>
      <c r="F298" s="5">
        <v>0.99586287341695479</v>
      </c>
      <c r="G298" s="5">
        <v>0.99657378592899215</v>
      </c>
      <c r="H298" s="5">
        <v>0.99863871053298803</v>
      </c>
      <c r="I298" s="5">
        <v>0.99648207893224894</v>
      </c>
      <c r="J298" s="5">
        <f t="shared" si="4"/>
        <v>0.86005830903790093</v>
      </c>
    </row>
    <row r="299" spans="1:10" x14ac:dyDescent="0.45">
      <c r="A299" s="4">
        <v>296</v>
      </c>
      <c r="B299" s="5">
        <v>0.99999999999999978</v>
      </c>
      <c r="C299" s="5">
        <v>0.99998254718676016</v>
      </c>
      <c r="D299" s="5">
        <v>0.99971867134118531</v>
      </c>
      <c r="E299" s="5">
        <v>0.99834803202803535</v>
      </c>
      <c r="F299" s="5">
        <v>0.99603001474479413</v>
      </c>
      <c r="G299" s="5">
        <v>0.99671159481673033</v>
      </c>
      <c r="H299" s="5">
        <v>0.99872195812919096</v>
      </c>
      <c r="I299" s="5">
        <v>0.99670271391224219</v>
      </c>
      <c r="J299" s="5">
        <f t="shared" si="4"/>
        <v>0.86297376093294464</v>
      </c>
    </row>
    <row r="300" spans="1:10" x14ac:dyDescent="0.45">
      <c r="A300" s="4">
        <v>297</v>
      </c>
      <c r="B300" s="5">
        <v>0.99999999999999978</v>
      </c>
      <c r="C300" s="5">
        <v>0.99998574787569339</v>
      </c>
      <c r="D300" s="5">
        <v>0.99973529729613864</v>
      </c>
      <c r="E300" s="5">
        <v>0.99842281628240737</v>
      </c>
      <c r="F300" s="5">
        <v>0.99619665111393918</v>
      </c>
      <c r="G300" s="5">
        <v>0.9968472576261278</v>
      </c>
      <c r="H300" s="5">
        <v>0.99880484140330983</v>
      </c>
      <c r="I300" s="5">
        <v>0.99691043035719729</v>
      </c>
      <c r="J300" s="5">
        <f t="shared" si="4"/>
        <v>0.86588921282798836</v>
      </c>
    </row>
    <row r="301" spans="1:10" x14ac:dyDescent="0.45">
      <c r="A301" s="4">
        <v>298</v>
      </c>
      <c r="B301" s="5">
        <v>0.99999999999999978</v>
      </c>
      <c r="C301" s="5">
        <v>0.99998888817426934</v>
      </c>
      <c r="D301" s="5">
        <v>0.99975039191313575</v>
      </c>
      <c r="E301" s="5">
        <v>0.99849702171128119</v>
      </c>
      <c r="F301" s="5">
        <v>0.99636051021026506</v>
      </c>
      <c r="G301" s="5">
        <v>0.99697740194836326</v>
      </c>
      <c r="H301" s="5">
        <v>0.99888225984616807</v>
      </c>
      <c r="I301" s="5">
        <v>0.99711814680215238</v>
      </c>
      <c r="J301" s="5">
        <f t="shared" si="4"/>
        <v>0.86880466472303208</v>
      </c>
    </row>
    <row r="302" spans="1:10" x14ac:dyDescent="0.45">
      <c r="A302" s="4">
        <v>299</v>
      </c>
      <c r="B302" s="5">
        <v>0.99999999999999978</v>
      </c>
      <c r="C302" s="5">
        <v>0.99999196808248803</v>
      </c>
      <c r="D302" s="5">
        <v>0.99976526776756769</v>
      </c>
      <c r="E302" s="5">
        <v>0.99856682806636843</v>
      </c>
      <c r="F302" s="5">
        <v>0.9965226019511606</v>
      </c>
      <c r="G302" s="5">
        <v>0.99710570677487809</v>
      </c>
      <c r="H302" s="5">
        <v>0.99895894964485832</v>
      </c>
      <c r="I302" s="5">
        <v>0.99732484336276239</v>
      </c>
      <c r="J302" s="5">
        <f t="shared" si="4"/>
        <v>0.8717201166180758</v>
      </c>
    </row>
    <row r="303" spans="1:10" x14ac:dyDescent="0.45">
      <c r="A303" s="4">
        <v>300</v>
      </c>
      <c r="B303" s="5">
        <v>0.99999999999999978</v>
      </c>
      <c r="C303" s="5">
        <v>0.99999408174499105</v>
      </c>
      <c r="D303" s="5">
        <v>0.99977970609686928</v>
      </c>
      <c r="E303" s="5">
        <v>0.99863524524025993</v>
      </c>
      <c r="F303" s="5">
        <v>0.99668393625401464</v>
      </c>
      <c r="G303" s="5">
        <v>0.99723140564912205</v>
      </c>
      <c r="H303" s="5">
        <v>0.99903472863833842</v>
      </c>
      <c r="I303" s="5">
        <v>0.99752712042454361</v>
      </c>
      <c r="J303" s="5">
        <f t="shared" si="4"/>
        <v>0.87463556851311952</v>
      </c>
    </row>
    <row r="304" spans="1:10" x14ac:dyDescent="0.45">
      <c r="A304" s="4">
        <v>301</v>
      </c>
      <c r="B304" s="5">
        <v>0.99999999999999978</v>
      </c>
      <c r="C304" s="5">
        <v>0.99999619540749407</v>
      </c>
      <c r="D304" s="5">
        <v>0.99979348813847535</v>
      </c>
      <c r="E304" s="5">
        <v>0.99870343088395208</v>
      </c>
      <c r="F304" s="5">
        <v>0.99684325072209112</v>
      </c>
      <c r="G304" s="5">
        <v>0.99735618477550569</v>
      </c>
      <c r="H304" s="5">
        <v>0.99910759305514618</v>
      </c>
      <c r="I304" s="5">
        <v>0.99772089845011547</v>
      </c>
      <c r="J304" s="5">
        <f t="shared" si="4"/>
        <v>0.87755102040816324</v>
      </c>
    </row>
    <row r="305" spans="1:10" x14ac:dyDescent="0.45">
      <c r="A305" s="4">
        <v>302</v>
      </c>
      <c r="B305" s="5">
        <v>0.99999999999999978</v>
      </c>
      <c r="C305" s="5">
        <v>0.99999794672785369</v>
      </c>
      <c r="D305" s="5">
        <v>0.99980683265495096</v>
      </c>
      <c r="E305" s="5">
        <v>0.99877080617194669</v>
      </c>
      <c r="F305" s="5">
        <v>0.99700256519016761</v>
      </c>
      <c r="G305" s="5">
        <v>0.99748050402795918</v>
      </c>
      <c r="H305" s="5">
        <v>0.9991775428952816</v>
      </c>
      <c r="I305" s="5">
        <v>0.99789257898154315</v>
      </c>
      <c r="J305" s="5">
        <f t="shared" si="4"/>
        <v>0.88046647230320696</v>
      </c>
    </row>
    <row r="306" spans="1:10" x14ac:dyDescent="0.45">
      <c r="A306" s="4">
        <v>303</v>
      </c>
      <c r="B306" s="5">
        <v>0.99999999999999978</v>
      </c>
      <c r="C306" s="5">
        <v>0.99999921492535548</v>
      </c>
      <c r="D306" s="5">
        <v>0.99982017717142657</v>
      </c>
      <c r="E306" s="5">
        <v>0.99877080617194669</v>
      </c>
      <c r="F306" s="5">
        <v>0.99715859742673063</v>
      </c>
      <c r="G306" s="5">
        <v>0.99760436340648251</v>
      </c>
      <c r="H306" s="5">
        <v>0.99924275654832462</v>
      </c>
      <c r="I306" s="5">
        <v>0.99805372070807141</v>
      </c>
      <c r="J306" s="5">
        <f t="shared" si="4"/>
        <v>0.88338192419825068</v>
      </c>
    </row>
    <row r="307" spans="1:10" x14ac:dyDescent="0.45">
      <c r="A307" s="4">
        <v>304</v>
      </c>
      <c r="B307" s="5">
        <v>0.99999999999999978</v>
      </c>
      <c r="C307" s="5">
        <v>0.99999921492535548</v>
      </c>
      <c r="D307" s="5">
        <v>0.99983352168790218</v>
      </c>
      <c r="E307" s="5">
        <v>0.99877080617194669</v>
      </c>
      <c r="F307" s="5">
        <v>0.99731361974590493</v>
      </c>
      <c r="G307" s="5">
        <v>0.99772393062832432</v>
      </c>
      <c r="H307" s="5">
        <v>0.99930031943760278</v>
      </c>
      <c r="I307" s="5">
        <v>0.99819786436218105</v>
      </c>
      <c r="J307" s="5">
        <f t="shared" si="4"/>
        <v>0.88629737609329451</v>
      </c>
    </row>
    <row r="308" spans="1:10" x14ac:dyDescent="0.45">
      <c r="A308" s="4">
        <v>305</v>
      </c>
      <c r="B308" s="5">
        <v>0.99999999999999978</v>
      </c>
      <c r="C308" s="5">
        <v>0.99999999999999944</v>
      </c>
      <c r="D308" s="5">
        <v>0.99984664744181262</v>
      </c>
      <c r="E308" s="5">
        <v>0.99883528733245008</v>
      </c>
      <c r="F308" s="5">
        <v>0.99746586479226018</v>
      </c>
      <c r="G308" s="5">
        <v>0.9978415050631354</v>
      </c>
      <c r="H308" s="5">
        <v>0.99935770016583891</v>
      </c>
      <c r="I308" s="5">
        <v>0.99832704971256236</v>
      </c>
      <c r="J308" s="5">
        <f t="shared" si="4"/>
        <v>0.88921282798833823</v>
      </c>
    </row>
    <row r="309" spans="1:10" x14ac:dyDescent="0.45">
      <c r="A309" s="4">
        <v>306</v>
      </c>
      <c r="B309" s="5">
        <v>0.99999999999999978</v>
      </c>
      <c r="C309" s="5">
        <v>0.99999999999999944</v>
      </c>
      <c r="D309" s="5">
        <v>0.99985933567059271</v>
      </c>
      <c r="E309" s="5">
        <v>0.99889907390235566</v>
      </c>
      <c r="F309" s="5">
        <v>0.99761508008644917</v>
      </c>
      <c r="G309" s="5">
        <v>0.99795509392388515</v>
      </c>
      <c r="H309" s="5">
        <v>0.99941289496157082</v>
      </c>
      <c r="I309" s="5">
        <v>0.9984531754099083</v>
      </c>
      <c r="J309" s="5">
        <f t="shared" si="4"/>
        <v>0.89212827988338195</v>
      </c>
    </row>
    <row r="310" spans="1:10" x14ac:dyDescent="0.45">
      <c r="A310" s="4">
        <v>307</v>
      </c>
      <c r="B310" s="5">
        <v>0.99999999999999978</v>
      </c>
      <c r="C310" s="5">
        <v>0.99999999999999944</v>
      </c>
      <c r="D310" s="5">
        <v>0.9998720238993728</v>
      </c>
      <c r="E310" s="5">
        <v>0.99896054517026833</v>
      </c>
      <c r="F310" s="5">
        <v>0.99776278050455491</v>
      </c>
      <c r="G310" s="5">
        <v>0.99806852949332481</v>
      </c>
      <c r="H310" s="5">
        <v>0.99946553950271444</v>
      </c>
      <c r="I310" s="5">
        <v>0.9984531754099083</v>
      </c>
      <c r="J310" s="5">
        <f t="shared" si="4"/>
        <v>0.89504373177842567</v>
      </c>
    </row>
    <row r="311" spans="1:10" x14ac:dyDescent="0.45">
      <c r="A311" s="4">
        <v>308</v>
      </c>
      <c r="B311" s="5">
        <v>0.99999999999999978</v>
      </c>
      <c r="C311" s="5">
        <v>0.99999999999999944</v>
      </c>
      <c r="D311" s="5">
        <v>0.99988449336558771</v>
      </c>
      <c r="E311" s="5">
        <v>0.99901784889459366</v>
      </c>
      <c r="F311" s="5">
        <v>0.99790947100527194</v>
      </c>
      <c r="G311" s="5">
        <v>0.99818196506276446</v>
      </c>
      <c r="H311" s="5">
        <v>0.99951271921259743</v>
      </c>
      <c r="I311" s="5">
        <v>0.9985789611458058</v>
      </c>
      <c r="J311" s="5">
        <f t="shared" si="4"/>
        <v>0.89795918367346939</v>
      </c>
    </row>
    <row r="312" spans="1:10" x14ac:dyDescent="0.45">
      <c r="A312" s="4">
        <v>309</v>
      </c>
      <c r="B312" s="5">
        <v>0.99999999999999978</v>
      </c>
      <c r="C312" s="5">
        <v>0.99999999999999944</v>
      </c>
      <c r="D312" s="5">
        <v>0.99989674406923745</v>
      </c>
      <c r="E312" s="5">
        <v>0.99907492108871965</v>
      </c>
      <c r="F312" s="5">
        <v>0.99790947100527194</v>
      </c>
      <c r="G312" s="5">
        <v>0.99829386771910356</v>
      </c>
      <c r="H312" s="5">
        <v>0.99955443409121991</v>
      </c>
      <c r="I312" s="5">
        <v>0.9985789611458058</v>
      </c>
      <c r="J312" s="5">
        <f t="shared" si="4"/>
        <v>0.9008746355685131</v>
      </c>
    </row>
    <row r="313" spans="1:10" x14ac:dyDescent="0.45">
      <c r="A313" s="4">
        <v>310</v>
      </c>
      <c r="B313" s="5">
        <v>0.99999999999999978</v>
      </c>
      <c r="C313" s="5">
        <v>0.99999999999999944</v>
      </c>
      <c r="D313" s="5">
        <v>0.99990833848519167</v>
      </c>
      <c r="E313" s="5">
        <v>0.99913048833655027</v>
      </c>
      <c r="F313" s="5">
        <v>0.99805338423316992</v>
      </c>
      <c r="G313" s="5">
        <v>0.99840469733627235</v>
      </c>
      <c r="H313" s="5">
        <v>0.99959159494379191</v>
      </c>
      <c r="I313" s="5">
        <v>0.99870202719011636</v>
      </c>
      <c r="J313" s="5">
        <f t="shared" si="4"/>
        <v>0.90379008746355682</v>
      </c>
    </row>
    <row r="314" spans="1:10" x14ac:dyDescent="0.45">
      <c r="A314" s="4">
        <v>311</v>
      </c>
      <c r="B314" s="5">
        <v>0.99999999999999978</v>
      </c>
      <c r="C314" s="5">
        <v>0.99999999999999944</v>
      </c>
      <c r="D314" s="5">
        <v>0.9999190578508852</v>
      </c>
      <c r="E314" s="5">
        <v>0.99918478216828477</v>
      </c>
      <c r="F314" s="5">
        <v>0.99819729746106789</v>
      </c>
      <c r="G314" s="5">
        <v>0.9985081689705585</v>
      </c>
      <c r="H314" s="5">
        <v>0.99962638770281764</v>
      </c>
      <c r="I314" s="5">
        <v>0.99870202719011636</v>
      </c>
      <c r="J314" s="5">
        <f t="shared" si="4"/>
        <v>0.90670553935860054</v>
      </c>
    </row>
    <row r="315" spans="1:10" x14ac:dyDescent="0.45">
      <c r="A315" s="4">
        <v>312</v>
      </c>
      <c r="B315" s="5">
        <v>0.99999999999999978</v>
      </c>
      <c r="C315" s="5">
        <v>0.99999999999999944</v>
      </c>
      <c r="D315" s="5">
        <v>0.99992955845401355</v>
      </c>
      <c r="E315" s="5">
        <v>0.99923676069802636</v>
      </c>
      <c r="F315" s="5">
        <v>0.99834045325092424</v>
      </c>
      <c r="G315" s="5">
        <v>0.99861056756567435</v>
      </c>
      <c r="H315" s="5">
        <v>0.99965717291891898</v>
      </c>
      <c r="I315" s="5">
        <v>0.99882169361994322</v>
      </c>
      <c r="J315" s="5">
        <f t="shared" si="4"/>
        <v>0.90962099125364426</v>
      </c>
    </row>
    <row r="316" spans="1:10" x14ac:dyDescent="0.45">
      <c r="A316" s="4">
        <v>313</v>
      </c>
      <c r="B316" s="5">
        <v>0.99999999999999978</v>
      </c>
      <c r="C316" s="5">
        <v>0.99999999999999944</v>
      </c>
      <c r="D316" s="5">
        <v>0.9999383089566205</v>
      </c>
      <c r="E316" s="5">
        <v>0.99928584510027674</v>
      </c>
      <c r="F316" s="5">
        <v>0.99847931689187841</v>
      </c>
      <c r="G316" s="5">
        <v>0.99871143324768963</v>
      </c>
      <c r="H316" s="5">
        <v>0.999685954363558</v>
      </c>
      <c r="I316" s="5">
        <v>0.99894136004977008</v>
      </c>
      <c r="J316" s="5">
        <f t="shared" si="4"/>
        <v>0.91253644314868809</v>
      </c>
    </row>
    <row r="317" spans="1:10" x14ac:dyDescent="0.45">
      <c r="A317" s="4">
        <v>314</v>
      </c>
      <c r="B317" s="5">
        <v>0.99999999999999978</v>
      </c>
      <c r="C317" s="5">
        <v>0.99999999999999944</v>
      </c>
      <c r="D317" s="5">
        <v>0.99994640317153194</v>
      </c>
      <c r="E317" s="5">
        <v>0.99933492950252711</v>
      </c>
      <c r="F317" s="5">
        <v>0.99861818053283258</v>
      </c>
      <c r="G317" s="5">
        <v>0.99880953968612396</v>
      </c>
      <c r="H317" s="5">
        <v>0.999713825002987</v>
      </c>
      <c r="I317" s="5">
        <v>0.99905694694221647</v>
      </c>
      <c r="J317" s="5">
        <f t="shared" si="4"/>
        <v>0.91545189504373181</v>
      </c>
    </row>
    <row r="318" spans="1:10" x14ac:dyDescent="0.45">
      <c r="A318" s="4">
        <v>315</v>
      </c>
      <c r="B318" s="5">
        <v>0.99999999999999978</v>
      </c>
      <c r="C318" s="5">
        <v>0.99999999999999944</v>
      </c>
      <c r="D318" s="5">
        <v>0.9999542786238782</v>
      </c>
      <c r="E318" s="5">
        <v>0.99938343507927929</v>
      </c>
      <c r="F318" s="5">
        <v>0.99875249954553735</v>
      </c>
      <c r="G318" s="5">
        <v>0.99890565333752757</v>
      </c>
      <c r="H318" s="5">
        <v>0.99973914538782771</v>
      </c>
      <c r="I318" s="5">
        <v>0.9991684542972824</v>
      </c>
      <c r="J318" s="5">
        <f t="shared" si="4"/>
        <v>0.91836734693877553</v>
      </c>
    </row>
    <row r="319" spans="1:10" x14ac:dyDescent="0.45">
      <c r="A319" s="4">
        <v>316</v>
      </c>
      <c r="B319" s="5">
        <v>0.99999999999999978</v>
      </c>
      <c r="C319" s="5">
        <v>0.99999999999999944</v>
      </c>
      <c r="D319" s="5">
        <v>0.99996149778852894</v>
      </c>
      <c r="E319" s="5">
        <v>0.99943147759563289</v>
      </c>
      <c r="F319" s="5">
        <v>0.99875249954553735</v>
      </c>
      <c r="G319" s="5">
        <v>0.99899747483224965</v>
      </c>
      <c r="H319" s="5">
        <v>0.99973914538782771</v>
      </c>
      <c r="I319" s="5">
        <v>0.99926262361848139</v>
      </c>
      <c r="J319" s="5">
        <f t="shared" si="4"/>
        <v>0.92128279883381925</v>
      </c>
    </row>
    <row r="320" spans="1:10" x14ac:dyDescent="0.45">
      <c r="A320" s="4">
        <v>317</v>
      </c>
      <c r="B320" s="5">
        <v>0.99999999999999978</v>
      </c>
      <c r="C320" s="5">
        <v>0.99999999999999944</v>
      </c>
      <c r="D320" s="5">
        <v>0.99996849819061451</v>
      </c>
      <c r="E320" s="5">
        <v>0.99947512103819991</v>
      </c>
      <c r="F320" s="5">
        <v>0.99888454624411738</v>
      </c>
      <c r="G320" s="5">
        <v>0.99908715024863104</v>
      </c>
      <c r="H320" s="5">
        <v>0.99976337280641625</v>
      </c>
      <c r="I320" s="5">
        <v>0.99935373328664501</v>
      </c>
      <c r="J320" s="5">
        <f t="shared" si="4"/>
        <v>0.92419825072886297</v>
      </c>
    </row>
    <row r="321" spans="1:10" x14ac:dyDescent="0.45">
      <c r="A321" s="4">
        <v>318</v>
      </c>
      <c r="B321" s="5">
        <v>0.99999999999999978</v>
      </c>
      <c r="C321" s="5">
        <v>0.99999999999999944</v>
      </c>
      <c r="D321" s="5">
        <v>0.99997506106756973</v>
      </c>
      <c r="E321" s="5">
        <v>0.99951795412506939</v>
      </c>
      <c r="F321" s="5">
        <v>0.99888454624411738</v>
      </c>
      <c r="G321" s="5">
        <v>0.99917605920846209</v>
      </c>
      <c r="H321" s="5">
        <v>0.99978741806396276</v>
      </c>
      <c r="I321" s="5">
        <v>0.99944212326322168</v>
      </c>
      <c r="J321" s="5">
        <f t="shared" si="4"/>
        <v>0.92711370262390669</v>
      </c>
    </row>
    <row r="322" spans="1:10" x14ac:dyDescent="0.45">
      <c r="A322" s="4">
        <v>319</v>
      </c>
      <c r="B322" s="5">
        <v>0.99999999999999978</v>
      </c>
      <c r="C322" s="5">
        <v>0.99999999999999944</v>
      </c>
      <c r="D322" s="5">
        <v>0.9999811864193946</v>
      </c>
      <c r="E322" s="5">
        <v>0.99955615660795294</v>
      </c>
      <c r="F322" s="5">
        <v>0.99901558302530868</v>
      </c>
      <c r="G322" s="5">
        <v>0.99925929638982114</v>
      </c>
      <c r="H322" s="5">
        <v>0.99978741806396276</v>
      </c>
      <c r="I322" s="5">
        <v>0.99953051323979836</v>
      </c>
      <c r="J322" s="5">
        <f t="shared" si="4"/>
        <v>0.93002915451895041</v>
      </c>
    </row>
    <row r="323" spans="1:10" x14ac:dyDescent="0.45">
      <c r="A323" s="4">
        <v>320</v>
      </c>
      <c r="B323" s="5">
        <v>0.99999999999999978</v>
      </c>
      <c r="C323" s="5">
        <v>0.99999999999999944</v>
      </c>
      <c r="D323" s="5">
        <v>0.99998578043326325</v>
      </c>
      <c r="E323" s="5">
        <v>0.99959401179553753</v>
      </c>
      <c r="F323" s="5">
        <v>0.99911001030115754</v>
      </c>
      <c r="G323" s="5">
        <v>0.99934207369725003</v>
      </c>
      <c r="H323" s="5">
        <v>0.99981128116046736</v>
      </c>
      <c r="I323" s="5">
        <v>0.99960666460423364</v>
      </c>
      <c r="J323" s="5">
        <f t="shared" si="4"/>
        <v>0.93294460641399413</v>
      </c>
    </row>
    <row r="324" spans="1:10" x14ac:dyDescent="0.45">
      <c r="A324" s="4">
        <v>321</v>
      </c>
      <c r="B324" s="5">
        <v>0.99999999999999978</v>
      </c>
      <c r="C324" s="5">
        <v>0.99999999999999944</v>
      </c>
      <c r="D324" s="5">
        <v>0.9999903744471319</v>
      </c>
      <c r="E324" s="5">
        <v>0.9996311723925243</v>
      </c>
      <c r="F324" s="5">
        <v>0.99920090286614571</v>
      </c>
      <c r="G324" s="5">
        <v>0.9994196391001372</v>
      </c>
      <c r="H324" s="5">
        <v>0.99981128116046736</v>
      </c>
      <c r="I324" s="5">
        <v>0.9996814561228754</v>
      </c>
      <c r="J324" s="5">
        <f t="shared" ref="J324:J346" si="5">A324/A$347</f>
        <v>0.93586005830903785</v>
      </c>
    </row>
    <row r="325" spans="1:10" x14ac:dyDescent="0.45">
      <c r="A325" s="4">
        <v>322</v>
      </c>
      <c r="B325" s="5">
        <v>0.99999999999999978</v>
      </c>
      <c r="C325" s="5">
        <v>0.99999999999999944</v>
      </c>
      <c r="D325" s="5">
        <v>0.99999365588560951</v>
      </c>
      <c r="E325" s="5">
        <v>0.9996674068687138</v>
      </c>
      <c r="F325" s="5">
        <v>0.9992824536952879</v>
      </c>
      <c r="G325" s="5">
        <v>0.99949045968538197</v>
      </c>
      <c r="H325" s="5">
        <v>0.9998335048075937</v>
      </c>
      <c r="I325" s="5">
        <v>0.99974060941489207</v>
      </c>
      <c r="J325" s="5">
        <f t="shared" si="5"/>
        <v>0.93877551020408168</v>
      </c>
    </row>
    <row r="326" spans="1:10" x14ac:dyDescent="0.45">
      <c r="A326" s="4">
        <v>323</v>
      </c>
      <c r="B326" s="5">
        <v>0.99999999999999978</v>
      </c>
      <c r="C326" s="5">
        <v>0.99999999999999944</v>
      </c>
      <c r="D326" s="5">
        <v>0.99999671856152195</v>
      </c>
      <c r="E326" s="5">
        <v>0.9996674068687138</v>
      </c>
      <c r="F326" s="5">
        <v>0.99936173221030533</v>
      </c>
      <c r="G326" s="5">
        <v>0.99955928748359602</v>
      </c>
      <c r="H326" s="5">
        <v>0.99985354252221581</v>
      </c>
      <c r="I326" s="5">
        <v>0.99979908278401197</v>
      </c>
      <c r="J326" s="5">
        <f t="shared" si="5"/>
        <v>0.94169096209912539</v>
      </c>
    </row>
    <row r="327" spans="1:10" x14ac:dyDescent="0.45">
      <c r="A327" s="4">
        <v>324</v>
      </c>
      <c r="B327" s="5">
        <v>0.99999999999999978</v>
      </c>
      <c r="C327" s="5">
        <v>0.99999999999999944</v>
      </c>
      <c r="D327" s="5">
        <v>0.99999890618717369</v>
      </c>
      <c r="E327" s="5">
        <v>0.99970283098920587</v>
      </c>
      <c r="F327" s="5">
        <v>0.99943899089054533</v>
      </c>
      <c r="G327" s="5">
        <v>0.99962673566001958</v>
      </c>
      <c r="H327" s="5">
        <v>0.99987266943162789</v>
      </c>
      <c r="I327" s="5">
        <v>0.99984123800361002</v>
      </c>
      <c r="J327" s="5">
        <f t="shared" si="5"/>
        <v>0.94460641399416911</v>
      </c>
    </row>
    <row r="328" spans="1:10" x14ac:dyDescent="0.45">
      <c r="A328" s="4">
        <v>325</v>
      </c>
      <c r="B328" s="5">
        <v>0.99999999999999978</v>
      </c>
      <c r="C328" s="5">
        <v>0.99999999999999944</v>
      </c>
      <c r="D328" s="5">
        <v>0.99999890618717369</v>
      </c>
      <c r="E328" s="5">
        <v>0.99973802357949859</v>
      </c>
      <c r="F328" s="5">
        <v>0.99951574461209092</v>
      </c>
      <c r="G328" s="5">
        <v>0.99968789889273102</v>
      </c>
      <c r="H328" s="5">
        <v>0.99989161417999795</v>
      </c>
      <c r="I328" s="5">
        <v>0.99987557410989558</v>
      </c>
      <c r="J328" s="5">
        <f t="shared" si="5"/>
        <v>0.94752186588921283</v>
      </c>
    </row>
    <row r="329" spans="1:10" x14ac:dyDescent="0.45">
      <c r="A329" s="4">
        <v>326</v>
      </c>
      <c r="B329" s="5">
        <v>0.99999999999999978</v>
      </c>
      <c r="C329" s="5">
        <v>0.99999999999999944</v>
      </c>
      <c r="D329" s="5">
        <v>0.99999999999999956</v>
      </c>
      <c r="E329" s="5">
        <v>0.9997697432168019</v>
      </c>
      <c r="F329" s="5">
        <v>0.9995877012260399</v>
      </c>
      <c r="G329" s="5">
        <v>0.99974768250365187</v>
      </c>
      <c r="H329" s="5">
        <v>0.99990964812315786</v>
      </c>
      <c r="I329" s="5">
        <v>0.99987557410989558</v>
      </c>
      <c r="J329" s="5">
        <f t="shared" si="5"/>
        <v>0.95043731778425655</v>
      </c>
    </row>
    <row r="330" spans="1:10" x14ac:dyDescent="0.45">
      <c r="A330" s="4">
        <v>327</v>
      </c>
      <c r="B330" s="5">
        <v>0.99999999999999978</v>
      </c>
      <c r="C330" s="5">
        <v>0.99999999999999944</v>
      </c>
      <c r="D330" s="5">
        <v>0.99999999999999956</v>
      </c>
      <c r="E330" s="5">
        <v>0.99980076826350728</v>
      </c>
      <c r="F330" s="5">
        <v>0.99965915288129448</v>
      </c>
      <c r="G330" s="5">
        <v>0.99978876457474619</v>
      </c>
      <c r="H330" s="5">
        <v>0.9999258604558976</v>
      </c>
      <c r="I330" s="5">
        <v>0.99990651060169744</v>
      </c>
      <c r="J330" s="5">
        <f t="shared" si="5"/>
        <v>0.95335276967930027</v>
      </c>
    </row>
    <row r="331" spans="1:10" x14ac:dyDescent="0.45">
      <c r="A331" s="4">
        <v>328</v>
      </c>
      <c r="B331" s="5">
        <v>0.99999999999999978</v>
      </c>
      <c r="C331" s="5">
        <v>0.99999999999999944</v>
      </c>
      <c r="D331" s="5">
        <v>0.99999999999999956</v>
      </c>
      <c r="E331" s="5">
        <v>0.9998302883639173</v>
      </c>
      <c r="F331" s="5">
        <v>0.99972504999091094</v>
      </c>
      <c r="G331" s="5">
        <v>0.9998278538588099</v>
      </c>
      <c r="H331" s="5">
        <v>0.99993824740675497</v>
      </c>
      <c r="I331" s="5">
        <v>0.99990651060169744</v>
      </c>
      <c r="J331" s="5">
        <f t="shared" si="5"/>
        <v>0.95626822157434399</v>
      </c>
    </row>
    <row r="332" spans="1:10" x14ac:dyDescent="0.45">
      <c r="A332" s="4">
        <v>329</v>
      </c>
      <c r="B332" s="5">
        <v>0.99999999999999978</v>
      </c>
      <c r="C332" s="5">
        <v>0.99999999999999944</v>
      </c>
      <c r="D332" s="5">
        <v>0.99999999999999956</v>
      </c>
      <c r="E332" s="5">
        <v>0.99985934540392873</v>
      </c>
      <c r="F332" s="5">
        <v>0.99978665495162511</v>
      </c>
      <c r="G332" s="5">
        <v>0.99985973845130105</v>
      </c>
      <c r="H332" s="5">
        <v>0.99994990571344422</v>
      </c>
      <c r="I332" s="5">
        <v>0.99992996794163513</v>
      </c>
      <c r="J332" s="5">
        <f t="shared" si="5"/>
        <v>0.95918367346938771</v>
      </c>
    </row>
    <row r="333" spans="1:10" x14ac:dyDescent="0.45">
      <c r="A333" s="4">
        <v>330</v>
      </c>
      <c r="B333" s="5">
        <v>0.99999999999999978</v>
      </c>
      <c r="C333" s="5">
        <v>0.99999999999999944</v>
      </c>
      <c r="D333" s="5">
        <v>0.99999999999999956</v>
      </c>
      <c r="E333" s="5">
        <v>0.9998868974976447</v>
      </c>
      <c r="F333" s="5">
        <v>0.99984220040800675</v>
      </c>
      <c r="G333" s="5">
        <v>0.99985973845130105</v>
      </c>
      <c r="H333" s="5">
        <v>0.99996156402013348</v>
      </c>
      <c r="I333" s="5">
        <v>0.99992996794163513</v>
      </c>
      <c r="J333" s="5">
        <f t="shared" si="5"/>
        <v>0.96209912536443154</v>
      </c>
    </row>
    <row r="334" spans="1:10" x14ac:dyDescent="0.45">
      <c r="A334" s="4">
        <v>331</v>
      </c>
      <c r="B334" s="5">
        <v>0.99999999999999978</v>
      </c>
      <c r="C334" s="5">
        <v>0.99999999999999944</v>
      </c>
      <c r="D334" s="5">
        <v>0.99999999999999956</v>
      </c>
      <c r="E334" s="5">
        <v>0.9999135234705635</v>
      </c>
      <c r="F334" s="5">
        <v>0.99988587933507056</v>
      </c>
      <c r="G334" s="5">
        <v>0.99988963025676147</v>
      </c>
      <c r="H334" s="5">
        <v>0.9999730401657807</v>
      </c>
      <c r="I334" s="5">
        <v>0.99995138551288254</v>
      </c>
      <c r="J334" s="5">
        <f t="shared" si="5"/>
        <v>0.96501457725947526</v>
      </c>
    </row>
    <row r="335" spans="1:10" x14ac:dyDescent="0.45">
      <c r="A335" s="4">
        <v>332</v>
      </c>
      <c r="B335" s="5">
        <v>0.99999999999999978</v>
      </c>
      <c r="C335" s="5">
        <v>0.99999999999999944</v>
      </c>
      <c r="D335" s="5">
        <v>0.99999999999999956</v>
      </c>
      <c r="E335" s="5">
        <v>0.99993771837638978</v>
      </c>
      <c r="F335" s="5">
        <v>0.99991365206326144</v>
      </c>
      <c r="G335" s="5">
        <v>0.99991860231436158</v>
      </c>
      <c r="H335" s="5">
        <v>0.9999843341503859</v>
      </c>
      <c r="I335" s="5">
        <v>0.99996600385516254</v>
      </c>
      <c r="J335" s="5">
        <f t="shared" si="5"/>
        <v>0.96793002915451898</v>
      </c>
    </row>
    <row r="336" spans="1:10" x14ac:dyDescent="0.45">
      <c r="A336" s="4">
        <v>333</v>
      </c>
      <c r="B336" s="5">
        <v>0.99999999999999978</v>
      </c>
      <c r="C336" s="5">
        <v>0.99999999999999944</v>
      </c>
      <c r="D336" s="5">
        <v>0.99999999999999956</v>
      </c>
      <c r="E336" s="5">
        <v>0.99995600926213402</v>
      </c>
      <c r="F336" s="5">
        <v>0.99991365206326144</v>
      </c>
      <c r="G336" s="5">
        <v>0.99993990980645908</v>
      </c>
      <c r="H336" s="5">
        <v>0.99999380652457093</v>
      </c>
      <c r="I336" s="5">
        <v>0.99998028223599411</v>
      </c>
      <c r="J336" s="5">
        <f t="shared" si="5"/>
        <v>0.9708454810495627</v>
      </c>
    </row>
    <row r="337" spans="1:10" x14ac:dyDescent="0.45">
      <c r="A337" s="4">
        <v>334</v>
      </c>
      <c r="B337" s="5">
        <v>0.99999999999999978</v>
      </c>
      <c r="C337" s="5">
        <v>0.99999999999999944</v>
      </c>
      <c r="D337" s="5">
        <v>0.99999999999999956</v>
      </c>
      <c r="E337" s="5">
        <v>0.99997372132238005</v>
      </c>
      <c r="F337" s="5">
        <v>0.99994142479145232</v>
      </c>
      <c r="G337" s="5">
        <v>0.99995922451152586</v>
      </c>
      <c r="H337" s="5">
        <v>0.99999999999999956</v>
      </c>
      <c r="I337" s="5">
        <v>0.99999116100234198</v>
      </c>
      <c r="J337" s="5">
        <f t="shared" si="5"/>
        <v>0.97376093294460642</v>
      </c>
    </row>
    <row r="338" spans="1:10" x14ac:dyDescent="0.45">
      <c r="A338" s="4">
        <v>335</v>
      </c>
      <c r="B338" s="5">
        <v>0.99999999999999978</v>
      </c>
      <c r="C338" s="5">
        <v>0.99999999999999944</v>
      </c>
      <c r="D338" s="5">
        <v>0.99999999999999956</v>
      </c>
      <c r="E338" s="5">
        <v>0.99997997263776095</v>
      </c>
      <c r="F338" s="5">
        <v>0.99996465289139369</v>
      </c>
      <c r="G338" s="5">
        <v>0.99996949502929944</v>
      </c>
      <c r="H338" s="5">
        <v>0.99999999999999956</v>
      </c>
      <c r="I338" s="5">
        <v>0.99999728030841262</v>
      </c>
      <c r="J338" s="5">
        <f t="shared" si="5"/>
        <v>0.97667638483965014</v>
      </c>
    </row>
    <row r="339" spans="1:10" x14ac:dyDescent="0.45">
      <c r="A339" s="4">
        <v>336</v>
      </c>
      <c r="B339" s="5">
        <v>0.99999999999999978</v>
      </c>
      <c r="C339" s="5">
        <v>0.99999999999999944</v>
      </c>
      <c r="D339" s="5">
        <v>0.99999999999999956</v>
      </c>
      <c r="E339" s="5">
        <v>0.999985876657843</v>
      </c>
      <c r="F339" s="5">
        <v>0.99998510371851601</v>
      </c>
      <c r="G339" s="5">
        <v>0.99996949502929944</v>
      </c>
      <c r="H339" s="5">
        <v>0.99999999999999956</v>
      </c>
      <c r="I339" s="5">
        <v>0.99999999999999956</v>
      </c>
      <c r="J339" s="5">
        <f t="shared" si="5"/>
        <v>0.97959183673469385</v>
      </c>
    </row>
    <row r="340" spans="1:10" x14ac:dyDescent="0.45">
      <c r="A340" s="4">
        <v>337</v>
      </c>
      <c r="B340" s="5">
        <v>0.99999999999999978</v>
      </c>
      <c r="C340" s="5">
        <v>0.99999999999999944</v>
      </c>
      <c r="D340" s="5">
        <v>0.99999999999999956</v>
      </c>
      <c r="E340" s="5">
        <v>0.99999143338262608</v>
      </c>
      <c r="F340" s="5">
        <v>0.99999798016522268</v>
      </c>
      <c r="G340" s="5">
        <v>0.9999788457992127</v>
      </c>
      <c r="H340" s="5">
        <v>0.99999999999999956</v>
      </c>
      <c r="I340" s="5">
        <v>0.99999999999999956</v>
      </c>
      <c r="J340" s="5">
        <f t="shared" si="5"/>
        <v>0.98250728862973757</v>
      </c>
    </row>
    <row r="341" spans="1:10" x14ac:dyDescent="0.45">
      <c r="A341" s="4">
        <v>338</v>
      </c>
      <c r="B341" s="5">
        <v>0.99999999999999978</v>
      </c>
      <c r="C341" s="5">
        <v>0.99999999999999944</v>
      </c>
      <c r="D341" s="5">
        <v>0.99999999999999956</v>
      </c>
      <c r="E341" s="5">
        <v>0.99999143338262608</v>
      </c>
      <c r="F341" s="5">
        <v>0.99999798016522268</v>
      </c>
      <c r="G341" s="5">
        <v>0.99998727682126565</v>
      </c>
      <c r="H341" s="5">
        <v>0.99999999999999956</v>
      </c>
      <c r="I341" s="5">
        <v>0.99999999999999956</v>
      </c>
      <c r="J341" s="5">
        <f t="shared" si="5"/>
        <v>0.98542274052478129</v>
      </c>
    </row>
    <row r="342" spans="1:10" x14ac:dyDescent="0.45">
      <c r="A342" s="4">
        <v>339</v>
      </c>
      <c r="B342" s="5">
        <v>0.99999999999999978</v>
      </c>
      <c r="C342" s="5">
        <v>0.99999999999999944</v>
      </c>
      <c r="D342" s="5">
        <v>0.99999999999999956</v>
      </c>
      <c r="E342" s="5">
        <v>0.9999949063356155</v>
      </c>
      <c r="F342" s="5">
        <v>0.99999798016522268</v>
      </c>
      <c r="G342" s="5">
        <v>0.99998727682126565</v>
      </c>
      <c r="H342" s="5">
        <v>0.99999999999999956</v>
      </c>
      <c r="I342" s="5">
        <v>0.99999999999999956</v>
      </c>
      <c r="J342" s="5">
        <f t="shared" si="5"/>
        <v>0.98833819241982512</v>
      </c>
    </row>
    <row r="343" spans="1:10" x14ac:dyDescent="0.45">
      <c r="A343" s="4">
        <v>340</v>
      </c>
      <c r="B343" s="5">
        <v>0.99999999999999978</v>
      </c>
      <c r="C343" s="5">
        <v>0.99999999999999944</v>
      </c>
      <c r="D343" s="5">
        <v>0.99999999999999956</v>
      </c>
      <c r="E343" s="5">
        <v>0.99999826352350529</v>
      </c>
      <c r="F343" s="5">
        <v>0.99999798016522268</v>
      </c>
      <c r="G343" s="5">
        <v>0.99999524796938843</v>
      </c>
      <c r="H343" s="5">
        <v>0.99999999999999956</v>
      </c>
      <c r="I343" s="5">
        <v>0.99999999999999956</v>
      </c>
      <c r="J343" s="5">
        <f t="shared" si="5"/>
        <v>0.99125364431486884</v>
      </c>
    </row>
    <row r="344" spans="1:10" x14ac:dyDescent="0.45">
      <c r="A344" s="4">
        <v>341</v>
      </c>
      <c r="B344" s="5">
        <v>0.99999999999999978</v>
      </c>
      <c r="C344" s="5">
        <v>0.99999999999999944</v>
      </c>
      <c r="D344" s="5">
        <v>0.99999999999999956</v>
      </c>
      <c r="E344" s="5">
        <v>0.99999826352350529</v>
      </c>
      <c r="F344" s="5">
        <v>0.99999798016522268</v>
      </c>
      <c r="G344" s="5">
        <v>0.99999524796938843</v>
      </c>
      <c r="H344" s="5">
        <v>0.99999999999999956</v>
      </c>
      <c r="I344" s="5">
        <v>0.99999999999999956</v>
      </c>
      <c r="J344" s="5">
        <f t="shared" si="5"/>
        <v>0.99416909620991256</v>
      </c>
    </row>
    <row r="345" spans="1:10" x14ac:dyDescent="0.45">
      <c r="A345" s="4">
        <v>342</v>
      </c>
      <c r="B345" s="5">
        <v>0.99999999999999978</v>
      </c>
      <c r="C345" s="5">
        <v>0.99999999999999944</v>
      </c>
      <c r="D345" s="5">
        <v>0.99999999999999956</v>
      </c>
      <c r="E345" s="5">
        <v>1</v>
      </c>
      <c r="F345" s="5">
        <v>0.99999798016522268</v>
      </c>
      <c r="G345" s="5">
        <v>0.99999923354344977</v>
      </c>
      <c r="H345" s="5">
        <v>0.99999999999999956</v>
      </c>
      <c r="I345" s="5">
        <v>0.99999999999999956</v>
      </c>
      <c r="J345" s="5">
        <f t="shared" si="5"/>
        <v>0.99708454810495628</v>
      </c>
    </row>
    <row r="346" spans="1:10" x14ac:dyDescent="0.45">
      <c r="A346" s="4">
        <v>343</v>
      </c>
      <c r="B346" s="5">
        <v>0.99999999999999978</v>
      </c>
      <c r="C346" s="5">
        <v>0.99999999999999944</v>
      </c>
      <c r="D346" s="5">
        <v>0.99999999999999956</v>
      </c>
      <c r="E346" s="5">
        <v>1</v>
      </c>
      <c r="F346" s="5">
        <v>0.99999798016522268</v>
      </c>
      <c r="G346" s="5">
        <v>1</v>
      </c>
      <c r="H346" s="5">
        <v>0.99999999999999956</v>
      </c>
      <c r="I346" s="5">
        <v>0.99999999999999956</v>
      </c>
      <c r="J346" s="5">
        <f t="shared" si="5"/>
        <v>1</v>
      </c>
    </row>
    <row r="347" spans="1:10" x14ac:dyDescent="0.45">
      <c r="A347" s="4">
        <v>343</v>
      </c>
    </row>
    <row r="348" spans="1:10" x14ac:dyDescent="0.45">
      <c r="A348" s="4"/>
    </row>
    <row r="349" spans="1:10" x14ac:dyDescent="0.45">
      <c r="A349" s="4"/>
    </row>
    <row r="350" spans="1:10" x14ac:dyDescent="0.45">
      <c r="A35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9" sqref="K9"/>
    </sheetView>
  </sheetViews>
  <sheetFormatPr baseColWidth="10" defaultRowHeight="14.35" x14ac:dyDescent="0.4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35" x14ac:dyDescent="0.4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35" x14ac:dyDescent="0.4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opLeftCell="A10" workbookViewId="0">
      <selection activeCell="L19" sqref="L19"/>
    </sheetView>
  </sheetViews>
  <sheetFormatPr baseColWidth="10" defaultRowHeight="14.35" x14ac:dyDescent="0.45"/>
  <sheetData>
    <row r="2" spans="1:11" x14ac:dyDescent="0.45">
      <c r="A2" t="s">
        <v>125</v>
      </c>
    </row>
    <row r="3" spans="1:11" x14ac:dyDescent="0.45">
      <c r="K3" t="s">
        <v>124</v>
      </c>
    </row>
    <row r="4" spans="1:11" x14ac:dyDescent="0.45">
      <c r="B4" s="4" t="s">
        <v>26</v>
      </c>
      <c r="C4" s="4" t="s">
        <v>27</v>
      </c>
      <c r="D4" s="4" t="s">
        <v>28</v>
      </c>
      <c r="E4" s="4" t="s">
        <v>29</v>
      </c>
      <c r="G4" t="s">
        <v>30</v>
      </c>
      <c r="H4" t="s">
        <v>28</v>
      </c>
      <c r="K4" s="35" t="s">
        <v>31</v>
      </c>
    </row>
    <row r="5" spans="1:11" x14ac:dyDescent="0.45">
      <c r="A5">
        <v>1907</v>
      </c>
      <c r="B5">
        <v>408861</v>
      </c>
      <c r="C5">
        <v>203146</v>
      </c>
      <c r="D5" s="6">
        <v>75777</v>
      </c>
      <c r="E5" s="6">
        <v>129938</v>
      </c>
      <c r="J5">
        <v>1907</v>
      </c>
      <c r="K5" s="7">
        <f t="shared" ref="K5:K15" si="0">D5/1000</f>
        <v>75.777000000000001</v>
      </c>
    </row>
    <row r="6" spans="1:11" x14ac:dyDescent="0.45">
      <c r="A6">
        <v>1920</v>
      </c>
      <c r="B6">
        <v>440746</v>
      </c>
      <c r="C6">
        <v>239100</v>
      </c>
      <c r="D6" s="6">
        <v>76407</v>
      </c>
      <c r="E6" s="6">
        <v>125239</v>
      </c>
      <c r="F6" s="4" t="s">
        <v>32</v>
      </c>
      <c r="G6" s="8">
        <f t="shared" ref="G6" si="1">LN(B6/B5)/7</f>
        <v>1.0727642974051198E-2</v>
      </c>
      <c r="H6" s="8">
        <f>LN(D6/D5)/7</f>
        <v>1.1827854981486456E-3</v>
      </c>
      <c r="J6">
        <v>1920</v>
      </c>
      <c r="K6" s="7">
        <f t="shared" si="0"/>
        <v>76.406999999999996</v>
      </c>
    </row>
    <row r="7" spans="1:11" x14ac:dyDescent="0.45">
      <c r="A7">
        <v>1930</v>
      </c>
      <c r="B7">
        <v>478557</v>
      </c>
      <c r="C7">
        <v>266563</v>
      </c>
      <c r="D7" s="6">
        <v>83227</v>
      </c>
      <c r="E7" s="6">
        <v>128767</v>
      </c>
      <c r="F7" s="4" t="s">
        <v>33</v>
      </c>
      <c r="G7" s="8">
        <f t="shared" ref="G7:G8" si="2">LN(B7/B6)/10</f>
        <v>8.2306580258363557E-3</v>
      </c>
      <c r="H7" s="8">
        <f>LN(D7/D6)/10</f>
        <v>8.5497499400965845E-3</v>
      </c>
      <c r="J7">
        <v>1930</v>
      </c>
      <c r="K7" s="7">
        <f t="shared" si="0"/>
        <v>83.227000000000004</v>
      </c>
    </row>
    <row r="8" spans="1:11" x14ac:dyDescent="0.45">
      <c r="A8">
        <v>1940</v>
      </c>
      <c r="B8">
        <v>577681</v>
      </c>
      <c r="C8">
        <v>309990</v>
      </c>
      <c r="D8" s="6">
        <v>93375</v>
      </c>
      <c r="E8" s="6">
        <v>174316</v>
      </c>
      <c r="F8" s="4" t="s">
        <v>34</v>
      </c>
      <c r="G8" s="8">
        <f t="shared" si="2"/>
        <v>1.8824648714803802E-2</v>
      </c>
      <c r="H8" s="8">
        <f>LN(D8/D7)/10</f>
        <v>1.150518290400256E-2</v>
      </c>
      <c r="J8">
        <v>1940</v>
      </c>
      <c r="K8" s="7">
        <f t="shared" si="0"/>
        <v>93.375</v>
      </c>
    </row>
    <row r="9" spans="1:11" x14ac:dyDescent="0.45">
      <c r="A9">
        <v>1952</v>
      </c>
      <c r="B9">
        <v>677487</v>
      </c>
      <c r="C9">
        <v>355875</v>
      </c>
      <c r="D9" s="6">
        <v>105234</v>
      </c>
      <c r="E9" s="6">
        <v>216378</v>
      </c>
      <c r="F9" s="4" t="s">
        <v>35</v>
      </c>
      <c r="G9" s="8">
        <f t="shared" ref="G9" si="3">LN(B9/B8)/12</f>
        <v>1.3280712597855888E-2</v>
      </c>
      <c r="H9" s="8">
        <f>LN(D9/D8)/12</f>
        <v>9.9635665459228608E-3</v>
      </c>
      <c r="J9">
        <v>1952</v>
      </c>
      <c r="K9" s="7">
        <f t="shared" si="0"/>
        <v>105.23399999999999</v>
      </c>
    </row>
    <row r="10" spans="1:11" x14ac:dyDescent="0.45">
      <c r="A10">
        <v>1960</v>
      </c>
      <c r="B10">
        <v>824936</v>
      </c>
      <c r="C10">
        <v>448366</v>
      </c>
      <c r="D10" s="6">
        <v>114126</v>
      </c>
      <c r="E10" s="6">
        <v>262444</v>
      </c>
      <c r="F10" s="4" t="s">
        <v>36</v>
      </c>
      <c r="G10" s="8">
        <f t="shared" ref="G10:G11" si="4">LN(B10/B9)/10</f>
        <v>1.9691544319007208E-2</v>
      </c>
      <c r="H10" s="8">
        <f>LN(D10/D9)/10</f>
        <v>8.1116659194703129E-3</v>
      </c>
      <c r="J10">
        <v>1960</v>
      </c>
      <c r="K10" s="7">
        <f t="shared" si="0"/>
        <v>114.126</v>
      </c>
    </row>
    <row r="11" spans="1:11" x14ac:dyDescent="0.45">
      <c r="A11">
        <v>1970</v>
      </c>
      <c r="B11">
        <v>973988</v>
      </c>
      <c r="C11">
        <v>539178</v>
      </c>
      <c r="D11" s="6">
        <v>132889</v>
      </c>
      <c r="E11" s="6">
        <v>301921</v>
      </c>
      <c r="F11" s="4" t="s">
        <v>37</v>
      </c>
      <c r="G11" s="8">
        <f t="shared" si="4"/>
        <v>1.6609317567014659E-2</v>
      </c>
      <c r="H11" s="8">
        <f>LN(D11/D10)/10</f>
        <v>1.5221109209565056E-2</v>
      </c>
      <c r="J11">
        <v>1970</v>
      </c>
      <c r="K11" s="7">
        <f t="shared" si="0"/>
        <v>132.88900000000001</v>
      </c>
    </row>
    <row r="12" spans="1:11" x14ac:dyDescent="0.45">
      <c r="A12">
        <v>1982</v>
      </c>
      <c r="B12">
        <v>1210077</v>
      </c>
      <c r="C12">
        <v>678822</v>
      </c>
      <c r="D12" s="6">
        <v>165160</v>
      </c>
      <c r="E12" s="6">
        <v>366095</v>
      </c>
      <c r="F12" s="4" t="s">
        <v>38</v>
      </c>
      <c r="G12" s="8">
        <f t="shared" ref="G12" si="5">LN(B12/B11)/12</f>
        <v>1.8086690807634868E-2</v>
      </c>
      <c r="H12" s="8">
        <f>LN(D12/D11)/12</f>
        <v>1.8116708976956667E-2</v>
      </c>
      <c r="J12">
        <v>1982</v>
      </c>
      <c r="K12" s="7">
        <f t="shared" si="0"/>
        <v>165.16</v>
      </c>
    </row>
    <row r="13" spans="1:11" x14ac:dyDescent="0.45">
      <c r="A13">
        <v>1992</v>
      </c>
      <c r="B13">
        <v>1384336</v>
      </c>
      <c r="C13">
        <v>762918</v>
      </c>
      <c r="D13" s="6">
        <v>193968</v>
      </c>
      <c r="E13" s="6">
        <v>427450</v>
      </c>
      <c r="F13" s="4" t="s">
        <v>39</v>
      </c>
      <c r="G13" s="8">
        <f t="shared" ref="G13:G15" si="6">LN(B13/B12)/10</f>
        <v>1.3453660834939703E-2</v>
      </c>
      <c r="H13" s="8">
        <f>LN(D13/D12)/10</f>
        <v>1.6077849598633814E-2</v>
      </c>
      <c r="J13">
        <v>1992</v>
      </c>
      <c r="K13" s="7">
        <f t="shared" si="0"/>
        <v>193.96799999999999</v>
      </c>
    </row>
    <row r="14" spans="1:11" x14ac:dyDescent="0.45">
      <c r="A14">
        <v>2002</v>
      </c>
      <c r="B14">
        <v>1539852</v>
      </c>
      <c r="C14">
        <v>819387</v>
      </c>
      <c r="D14" s="6">
        <v>223594</v>
      </c>
      <c r="E14" s="6">
        <v>496871</v>
      </c>
      <c r="F14" s="4" t="s">
        <v>40</v>
      </c>
      <c r="G14" s="8">
        <f t="shared" si="6"/>
        <v>1.0646570561418297E-2</v>
      </c>
      <c r="H14" s="8">
        <f>LN(D14/D13)/10</f>
        <v>1.4213871028520337E-2</v>
      </c>
      <c r="J14">
        <v>2002</v>
      </c>
      <c r="K14" s="7">
        <f t="shared" si="0"/>
        <v>223.59399999999999</v>
      </c>
    </row>
    <row r="15" spans="1:11" x14ac:dyDescent="0.45">
      <c r="A15">
        <v>2012</v>
      </c>
      <c r="B15">
        <v>1795765</v>
      </c>
      <c r="C15" s="6">
        <v>921751</v>
      </c>
      <c r="D15" s="6">
        <v>268392</v>
      </c>
      <c r="E15" s="6">
        <v>605622</v>
      </c>
      <c r="F15" s="4" t="s">
        <v>41</v>
      </c>
      <c r="G15" s="8">
        <f t="shared" si="6"/>
        <v>1.5374480708255495E-2</v>
      </c>
      <c r="H15" s="8">
        <f>LN(D15/D14)/10</f>
        <v>1.8261669110456586E-2</v>
      </c>
      <c r="J15">
        <v>2012</v>
      </c>
      <c r="K15" s="7">
        <f t="shared" si="0"/>
        <v>268.392</v>
      </c>
    </row>
  </sheetData>
  <pageMargins left="0.7" right="0.7" top="0.75" bottom="0.75" header="0.3" footer="0.3"/>
  <pageSetup paperSize="11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10" workbookViewId="0">
      <selection activeCell="A19" sqref="A19"/>
    </sheetView>
  </sheetViews>
  <sheetFormatPr baseColWidth="10" defaultRowHeight="14.35" x14ac:dyDescent="0.45"/>
  <sheetData>
    <row r="1" spans="1:13" ht="15.85" x14ac:dyDescent="0.5">
      <c r="A1" s="9" t="s">
        <v>42</v>
      </c>
    </row>
    <row r="2" spans="1:13" ht="15.85" x14ac:dyDescent="0.5">
      <c r="A2" s="9" t="s">
        <v>43</v>
      </c>
    </row>
    <row r="3" spans="1:13" ht="15.85" x14ac:dyDescent="0.5">
      <c r="A3" s="9" t="s">
        <v>44</v>
      </c>
    </row>
    <row r="5" spans="1:13" ht="57.3" x14ac:dyDescent="0.45">
      <c r="A5" s="10"/>
      <c r="B5" s="11" t="s">
        <v>45</v>
      </c>
      <c r="C5" s="11" t="s">
        <v>46</v>
      </c>
      <c r="D5" s="11" t="s">
        <v>47</v>
      </c>
      <c r="E5" s="11" t="s">
        <v>48</v>
      </c>
      <c r="K5" s="11" t="s">
        <v>45</v>
      </c>
      <c r="L5" s="11" t="s">
        <v>46</v>
      </c>
      <c r="M5" s="11" t="s">
        <v>47</v>
      </c>
    </row>
    <row r="6" spans="1:13" x14ac:dyDescent="0.45">
      <c r="A6" s="12">
        <v>1907</v>
      </c>
      <c r="B6" s="13">
        <v>22509</v>
      </c>
      <c r="C6" s="13">
        <v>3937</v>
      </c>
      <c r="D6" s="13">
        <v>49331</v>
      </c>
      <c r="E6" s="13">
        <v>75777</v>
      </c>
      <c r="G6" t="s">
        <v>49</v>
      </c>
      <c r="H6" t="s">
        <v>50</v>
      </c>
      <c r="I6" t="s">
        <v>51</v>
      </c>
      <c r="K6" s="14">
        <f>B6/1000</f>
        <v>22.509</v>
      </c>
      <c r="L6" s="14">
        <f t="shared" ref="L6:M16" si="0">C6/1000</f>
        <v>3.9369999999999998</v>
      </c>
      <c r="M6" s="14">
        <f t="shared" si="0"/>
        <v>49.331000000000003</v>
      </c>
    </row>
    <row r="7" spans="1:13" x14ac:dyDescent="0.45">
      <c r="A7" s="12">
        <v>1920</v>
      </c>
      <c r="B7" s="13">
        <v>24927</v>
      </c>
      <c r="C7" s="13">
        <v>3383</v>
      </c>
      <c r="D7" s="13">
        <v>48097</v>
      </c>
      <c r="E7" s="13">
        <v>76407</v>
      </c>
      <c r="F7" s="12">
        <v>1920</v>
      </c>
      <c r="G7" s="8">
        <f>LN(B7/B6)/13</f>
        <v>7.8489480091732764E-3</v>
      </c>
      <c r="H7" s="8">
        <f t="shared" ref="H7:I7" si="1">LN(C7/C6)/13</f>
        <v>-1.1665855551002234E-2</v>
      </c>
      <c r="I7" s="8">
        <f t="shared" si="1"/>
        <v>-1.9486831981464193E-3</v>
      </c>
      <c r="K7" s="14">
        <f t="shared" ref="K7:K16" si="2">B7/1000</f>
        <v>24.927</v>
      </c>
      <c r="L7" s="14">
        <f t="shared" si="0"/>
        <v>3.383</v>
      </c>
      <c r="M7" s="14">
        <f t="shared" si="0"/>
        <v>48.097000000000001</v>
      </c>
    </row>
    <row r="8" spans="1:13" x14ac:dyDescent="0.45">
      <c r="A8" s="12">
        <v>1930</v>
      </c>
      <c r="B8" s="13">
        <v>28605</v>
      </c>
      <c r="C8" s="13">
        <v>2972</v>
      </c>
      <c r="D8" s="13">
        <v>51650</v>
      </c>
      <c r="E8" s="13">
        <v>83227</v>
      </c>
      <c r="F8" s="12">
        <v>1930</v>
      </c>
      <c r="G8" s="8">
        <f>LN(B8/B7)/10</f>
        <v>1.3762997436953814E-2</v>
      </c>
      <c r="H8" s="8">
        <f t="shared" ref="H8:I9" si="3">LN(C8/C7)/10</f>
        <v>-1.2952776294305876E-2</v>
      </c>
      <c r="I8" s="8">
        <f t="shared" si="3"/>
        <v>7.1270390461395409E-3</v>
      </c>
      <c r="K8" s="14">
        <f t="shared" si="2"/>
        <v>28.605</v>
      </c>
      <c r="L8" s="14">
        <f t="shared" si="0"/>
        <v>2.972</v>
      </c>
      <c r="M8" s="14">
        <f t="shared" si="0"/>
        <v>51.65</v>
      </c>
    </row>
    <row r="9" spans="1:13" x14ac:dyDescent="0.45">
      <c r="A9" s="12">
        <v>1940</v>
      </c>
      <c r="B9" s="13">
        <v>31105</v>
      </c>
      <c r="C9" s="13">
        <v>4067</v>
      </c>
      <c r="D9" s="13">
        <v>58203</v>
      </c>
      <c r="E9" s="13">
        <v>93375</v>
      </c>
      <c r="F9" s="12">
        <v>1940</v>
      </c>
      <c r="G9" s="8">
        <f t="shared" ref="G9:I15" si="4">LN(B9/B8)/10</f>
        <v>8.3787050246491128E-3</v>
      </c>
      <c r="H9" s="8">
        <f t="shared" si="3"/>
        <v>3.1367050006957477E-2</v>
      </c>
      <c r="I9" s="8">
        <f t="shared" si="3"/>
        <v>1.1944670423502767E-2</v>
      </c>
      <c r="K9" s="14">
        <f t="shared" si="2"/>
        <v>31.105</v>
      </c>
      <c r="L9" s="14">
        <f t="shared" si="0"/>
        <v>4.0670000000000002</v>
      </c>
      <c r="M9" s="14">
        <f t="shared" si="0"/>
        <v>58.203000000000003</v>
      </c>
    </row>
    <row r="10" spans="1:13" x14ac:dyDescent="0.45">
      <c r="A10" s="12">
        <v>1952</v>
      </c>
      <c r="B10" s="13">
        <v>41421</v>
      </c>
      <c r="C10" s="13">
        <v>7681</v>
      </c>
      <c r="D10" s="13">
        <v>56132</v>
      </c>
      <c r="E10" s="13">
        <v>105234</v>
      </c>
      <c r="F10" s="12">
        <v>1952</v>
      </c>
      <c r="G10" s="8">
        <f>LN(B10/B9)/12</f>
        <v>2.3868285052928484E-2</v>
      </c>
      <c r="H10" s="8">
        <f t="shared" ref="H10:I10" si="5">LN(C10/C9)/12</f>
        <v>5.2987010007621453E-2</v>
      </c>
      <c r="I10" s="8">
        <f t="shared" si="5"/>
        <v>-3.0192366593154909E-3</v>
      </c>
      <c r="K10" s="14">
        <f t="shared" si="2"/>
        <v>41.420999999999999</v>
      </c>
      <c r="L10" s="14">
        <f t="shared" si="0"/>
        <v>7.681</v>
      </c>
      <c r="M10" s="14">
        <f t="shared" si="0"/>
        <v>56.131999999999998</v>
      </c>
    </row>
    <row r="11" spans="1:13" x14ac:dyDescent="0.45">
      <c r="A11" s="12">
        <v>1960</v>
      </c>
      <c r="B11" s="13">
        <v>47688</v>
      </c>
      <c r="C11" s="13">
        <v>14181</v>
      </c>
      <c r="D11" s="13">
        <v>52257</v>
      </c>
      <c r="E11" s="13">
        <v>114126</v>
      </c>
      <c r="F11" s="12">
        <v>1960</v>
      </c>
      <c r="G11" s="8">
        <f t="shared" si="4"/>
        <v>1.4089179531550044E-2</v>
      </c>
      <c r="H11" s="8">
        <f t="shared" si="4"/>
        <v>6.1315329346266413E-2</v>
      </c>
      <c r="I11" s="8">
        <f t="shared" si="4"/>
        <v>-7.1532206725455003E-3</v>
      </c>
      <c r="K11" s="14">
        <f t="shared" si="2"/>
        <v>47.688000000000002</v>
      </c>
      <c r="L11" s="14">
        <f t="shared" si="0"/>
        <v>14.180999999999999</v>
      </c>
      <c r="M11" s="14">
        <f t="shared" si="0"/>
        <v>52.256999999999998</v>
      </c>
    </row>
    <row r="12" spans="1:13" x14ac:dyDescent="0.45">
      <c r="A12" s="12">
        <v>1970</v>
      </c>
      <c r="B12" s="13">
        <v>60371</v>
      </c>
      <c r="C12" s="13">
        <v>16993</v>
      </c>
      <c r="D12" s="13">
        <v>55525</v>
      </c>
      <c r="E12" s="13">
        <v>132889</v>
      </c>
      <c r="F12" s="12">
        <v>1970</v>
      </c>
      <c r="G12" s="8">
        <f t="shared" si="4"/>
        <v>2.3582906327231999E-2</v>
      </c>
      <c r="H12" s="8">
        <f t="shared" si="4"/>
        <v>1.8089845407275946E-2</v>
      </c>
      <c r="I12" s="8">
        <f t="shared" si="4"/>
        <v>6.0659516617056885E-3</v>
      </c>
      <c r="K12" s="14">
        <f t="shared" si="2"/>
        <v>60.371000000000002</v>
      </c>
      <c r="L12" s="14">
        <f t="shared" si="0"/>
        <v>16.992999999999999</v>
      </c>
      <c r="M12" s="14">
        <f t="shared" si="0"/>
        <v>55.524999999999999</v>
      </c>
    </row>
    <row r="13" spans="1:13" x14ac:dyDescent="0.45">
      <c r="A13" s="12">
        <v>1982</v>
      </c>
      <c r="B13" s="13">
        <v>81270</v>
      </c>
      <c r="C13" s="13">
        <v>24350</v>
      </c>
      <c r="D13" s="13">
        <v>59540</v>
      </c>
      <c r="E13" s="13">
        <v>165160</v>
      </c>
      <c r="F13" s="12">
        <v>1982</v>
      </c>
      <c r="G13" s="8">
        <f>LN(B13/B12)/12</f>
        <v>2.4772340631264E-2</v>
      </c>
      <c r="H13" s="8">
        <f t="shared" ref="H13:I13" si="6">LN(C13/C12)/12</f>
        <v>2.9977529581385862E-2</v>
      </c>
      <c r="I13" s="8">
        <f t="shared" si="6"/>
        <v>5.8179154839282585E-3</v>
      </c>
      <c r="K13" s="14">
        <f t="shared" si="2"/>
        <v>81.27</v>
      </c>
      <c r="L13" s="14">
        <f t="shared" si="0"/>
        <v>24.35</v>
      </c>
      <c r="M13" s="14">
        <f t="shared" si="0"/>
        <v>59.54</v>
      </c>
    </row>
    <row r="14" spans="1:13" x14ac:dyDescent="0.45">
      <c r="A14" s="12">
        <v>1992</v>
      </c>
      <c r="B14" s="13">
        <v>101769</v>
      </c>
      <c r="C14" s="13">
        <v>38916</v>
      </c>
      <c r="D14" s="13">
        <v>53283</v>
      </c>
      <c r="E14" s="13">
        <v>193968</v>
      </c>
      <c r="F14" s="12">
        <v>1992</v>
      </c>
      <c r="G14" s="8">
        <f t="shared" si="4"/>
        <v>2.2492859431203847E-2</v>
      </c>
      <c r="H14" s="8">
        <f t="shared" si="4"/>
        <v>4.6887362758458243E-2</v>
      </c>
      <c r="I14" s="8">
        <f t="shared" si="4"/>
        <v>-1.1103102463433094E-2</v>
      </c>
      <c r="K14" s="14">
        <f t="shared" si="2"/>
        <v>101.76900000000001</v>
      </c>
      <c r="L14" s="14">
        <f t="shared" si="0"/>
        <v>38.915999999999997</v>
      </c>
      <c r="M14" s="14">
        <f t="shared" si="0"/>
        <v>53.283000000000001</v>
      </c>
    </row>
    <row r="15" spans="1:13" x14ac:dyDescent="0.45">
      <c r="A15" s="15">
        <v>2002</v>
      </c>
      <c r="B15" s="16">
        <v>124359</v>
      </c>
      <c r="C15" s="16">
        <v>47058</v>
      </c>
      <c r="D15" s="16">
        <v>52177</v>
      </c>
      <c r="E15" s="16">
        <v>223594</v>
      </c>
      <c r="F15" s="15">
        <v>2002</v>
      </c>
      <c r="G15" s="8">
        <f t="shared" si="4"/>
        <v>2.0046700491027636E-2</v>
      </c>
      <c r="H15" s="8">
        <f t="shared" si="4"/>
        <v>1.8997540634540313E-2</v>
      </c>
      <c r="I15" s="8">
        <f t="shared" si="4"/>
        <v>-2.0975546189968947E-3</v>
      </c>
      <c r="K15" s="14">
        <f t="shared" si="2"/>
        <v>124.35899999999999</v>
      </c>
      <c r="L15" s="14">
        <f t="shared" si="0"/>
        <v>47.058</v>
      </c>
      <c r="M15" s="14">
        <f t="shared" si="0"/>
        <v>52.177</v>
      </c>
    </row>
    <row r="16" spans="1:13" x14ac:dyDescent="0.45">
      <c r="A16" s="17">
        <v>2009</v>
      </c>
      <c r="B16" s="18">
        <v>151563</v>
      </c>
      <c r="C16" s="18">
        <v>50332</v>
      </c>
      <c r="D16" s="18">
        <v>57892</v>
      </c>
      <c r="E16" s="18">
        <v>259787</v>
      </c>
      <c r="G16" s="8">
        <f>LN(B16/B15)/7</f>
        <v>2.8261262301143529E-2</v>
      </c>
      <c r="H16" s="8">
        <f t="shared" ref="H16:I16" si="7">LN(C16/C15)/7</f>
        <v>9.6085963244481598E-3</v>
      </c>
      <c r="I16" s="8">
        <f t="shared" si="7"/>
        <v>1.4848203001718231E-2</v>
      </c>
      <c r="K16" s="14">
        <f t="shared" si="2"/>
        <v>151.56299999999999</v>
      </c>
      <c r="L16" s="14">
        <f t="shared" si="0"/>
        <v>50.332000000000001</v>
      </c>
      <c r="M16" s="14">
        <f t="shared" si="0"/>
        <v>57.892000000000003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opLeftCell="A13" workbookViewId="0">
      <selection activeCell="A17" sqref="A17"/>
    </sheetView>
  </sheetViews>
  <sheetFormatPr baseColWidth="10" defaultRowHeight="14.35" x14ac:dyDescent="0.45"/>
  <sheetData>
    <row r="2" spans="1:10" x14ac:dyDescent="0.45">
      <c r="I2" t="s">
        <v>126</v>
      </c>
    </row>
    <row r="3" spans="1:10" x14ac:dyDescent="0.45">
      <c r="B3" t="s">
        <v>72</v>
      </c>
      <c r="E3" t="s">
        <v>72</v>
      </c>
      <c r="I3" t="s">
        <v>52</v>
      </c>
      <c r="J3" t="s">
        <v>52</v>
      </c>
    </row>
    <row r="4" spans="1:10" x14ac:dyDescent="0.45">
      <c r="A4" t="s">
        <v>53</v>
      </c>
      <c r="B4">
        <v>683038</v>
      </c>
      <c r="D4" t="s">
        <v>71</v>
      </c>
      <c r="E4">
        <v>652037</v>
      </c>
      <c r="H4" t="s">
        <v>54</v>
      </c>
      <c r="I4">
        <v>147533</v>
      </c>
      <c r="J4" s="19">
        <f>I4/I$13</f>
        <v>0.22626476718345739</v>
      </c>
    </row>
    <row r="5" spans="1:10" x14ac:dyDescent="0.45">
      <c r="A5" t="s">
        <v>55</v>
      </c>
      <c r="B5">
        <v>127512</v>
      </c>
      <c r="D5" t="s">
        <v>4</v>
      </c>
      <c r="E5">
        <f>B4</f>
        <v>683038</v>
      </c>
      <c r="H5" t="s">
        <v>56</v>
      </c>
      <c r="I5">
        <v>127512</v>
      </c>
      <c r="J5" s="19">
        <f t="shared" ref="J5:J12" si="0">I5/I$13</f>
        <v>0.19555945444813713</v>
      </c>
    </row>
    <row r="6" spans="1:10" x14ac:dyDescent="0.45">
      <c r="A6" t="s">
        <v>57</v>
      </c>
      <c r="B6">
        <v>112872</v>
      </c>
      <c r="E6">
        <f>SUM(E4:E5)</f>
        <v>1335075</v>
      </c>
      <c r="H6" t="s">
        <v>58</v>
      </c>
      <c r="I6">
        <v>112872</v>
      </c>
      <c r="J6" s="19">
        <f t="shared" si="0"/>
        <v>0.17310674087513439</v>
      </c>
    </row>
    <row r="7" spans="1:10" x14ac:dyDescent="0.45">
      <c r="A7" t="s">
        <v>59</v>
      </c>
      <c r="B7">
        <v>91090</v>
      </c>
      <c r="H7" t="s">
        <v>60</v>
      </c>
      <c r="I7">
        <v>91090</v>
      </c>
      <c r="J7" s="19">
        <f t="shared" si="0"/>
        <v>0.13970066115879928</v>
      </c>
    </row>
    <row r="8" spans="1:10" x14ac:dyDescent="0.45">
      <c r="A8" t="s">
        <v>61</v>
      </c>
      <c r="B8">
        <v>78088</v>
      </c>
      <c r="H8" t="s">
        <v>8</v>
      </c>
      <c r="I8">
        <v>67383</v>
      </c>
      <c r="J8" s="19">
        <f t="shared" si="0"/>
        <v>0.10334229499246209</v>
      </c>
    </row>
    <row r="9" spans="1:10" x14ac:dyDescent="0.45">
      <c r="A9" t="s">
        <v>62</v>
      </c>
      <c r="B9">
        <v>69445</v>
      </c>
      <c r="H9" t="s">
        <v>63</v>
      </c>
      <c r="I9">
        <v>46627</v>
      </c>
      <c r="J9" s="19">
        <f t="shared" si="0"/>
        <v>7.1509745612595599E-2</v>
      </c>
    </row>
    <row r="10" spans="1:10" x14ac:dyDescent="0.45">
      <c r="A10" t="s">
        <v>64</v>
      </c>
      <c r="B10">
        <v>67383</v>
      </c>
      <c r="H10" t="s">
        <v>65</v>
      </c>
      <c r="I10">
        <v>36433</v>
      </c>
      <c r="J10" s="19">
        <f t="shared" si="0"/>
        <v>5.5875663497623601E-2</v>
      </c>
    </row>
    <row r="11" spans="1:10" x14ac:dyDescent="0.45">
      <c r="A11" t="s">
        <v>66</v>
      </c>
      <c r="B11">
        <v>46627</v>
      </c>
      <c r="H11" t="s">
        <v>67</v>
      </c>
      <c r="I11">
        <v>22517</v>
      </c>
      <c r="J11" s="19">
        <f t="shared" si="0"/>
        <v>3.4533316360881361E-2</v>
      </c>
    </row>
    <row r="12" spans="1:10" x14ac:dyDescent="0.45">
      <c r="A12" t="s">
        <v>68</v>
      </c>
      <c r="B12">
        <v>36433</v>
      </c>
      <c r="H12" t="s">
        <v>69</v>
      </c>
      <c r="I12">
        <v>70</v>
      </c>
      <c r="J12" s="19">
        <f t="shared" si="0"/>
        <v>1.073558709091662E-4</v>
      </c>
    </row>
    <row r="13" spans="1:10" x14ac:dyDescent="0.45">
      <c r="A13" t="s">
        <v>70</v>
      </c>
      <c r="B13">
        <v>22517</v>
      </c>
      <c r="I13">
        <f>SUM(I4:I12)</f>
        <v>652037</v>
      </c>
    </row>
    <row r="14" spans="1:10" x14ac:dyDescent="0.45">
      <c r="A14" t="s">
        <v>6</v>
      </c>
      <c r="B14">
        <v>70</v>
      </c>
      <c r="D14">
        <f>SUM(B5:B14)</f>
        <v>652037</v>
      </c>
    </row>
    <row r="15" spans="1:10" x14ac:dyDescent="0.45">
      <c r="B15">
        <v>1335075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4.3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G1</vt:lpstr>
      <vt:lpstr>G2</vt:lpstr>
      <vt:lpstr>M1</vt:lpstr>
      <vt:lpstr>M2</vt:lpstr>
      <vt:lpstr>M3</vt:lpstr>
      <vt:lpstr>G3</vt:lpstr>
      <vt:lpstr>G4</vt:lpstr>
      <vt:lpstr>G5</vt:lpstr>
      <vt:lpstr>M4</vt:lpstr>
      <vt:lpstr>G6</vt:lpstr>
      <vt:lpstr>G7</vt:lpstr>
      <vt:lpstr>G8</vt:lpstr>
      <vt:lpstr>G9</vt:lpstr>
      <vt:lpstr>G10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Canales</dc:creator>
  <cp:lastModifiedBy>Alejandro Canales</cp:lastModifiedBy>
  <dcterms:created xsi:type="dcterms:W3CDTF">2016-04-10T21:54:37Z</dcterms:created>
  <dcterms:modified xsi:type="dcterms:W3CDTF">2016-04-12T22:01:02Z</dcterms:modified>
</cp:coreProperties>
</file>